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P:\D. REPORTING\7. Validation\REPORTS 2020-2021\TEMPLATES\REPORTS\WEBSITE TEMPLATES\"/>
    </mc:Choice>
  </mc:AlternateContent>
  <xr:revisionPtr revIDLastSave="0" documentId="13_ncr:1_{663A3997-63FC-4E0C-9DF6-7BE1F22BF46C}" xr6:coauthVersionLast="46" xr6:coauthVersionMax="46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OFO_Code (2)" sheetId="20" state="hidden" r:id="rId1"/>
    <sheet name="Sheet1" sheetId="19" state="hidden" r:id="rId2"/>
    <sheet name="File 501 Qualification Enrolmen" sheetId="9" r:id="rId3"/>
    <sheet name="Sheet2" sheetId="22" state="hidden" r:id="rId4"/>
    <sheet name="Export Worksheet (2)" sheetId="21" state="hidden" r:id="rId5"/>
    <sheet name="Enrolment_Status_Id" sheetId="10" state="hidden" r:id="rId6"/>
    <sheet name="Enrolment_Type_Id" sheetId="11" state="hidden" r:id="rId7"/>
    <sheet name="Part_Of_Id" sheetId="12" state="hidden" r:id="rId8"/>
    <sheet name="Enrolment_Status_Reason_Id" sheetId="13" state="hidden" r:id="rId9"/>
    <sheet name="Economic_Status_Id" sheetId="14" state="hidden" r:id="rId10"/>
    <sheet name="Funding_Id" sheetId="15" state="hidden" r:id="rId11"/>
    <sheet name="Urban_Rural_ID" sheetId="17" state="hidden" r:id="rId12"/>
    <sheet name="Learning_Programme_Type_Id" sheetId="18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21" l="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7" i="21"/>
  <c r="J6" i="21"/>
  <c r="J5" i="21"/>
  <c r="J4" i="21"/>
  <c r="J3" i="21"/>
  <c r="J2" i="21"/>
  <c r="D2" i="20" l="1"/>
  <c r="D1456" i="20"/>
  <c r="E1456" i="20" s="1"/>
  <c r="D1455" i="20"/>
  <c r="E1455" i="20" s="1"/>
  <c r="D1454" i="20"/>
  <c r="E1454" i="20" s="1"/>
  <c r="D1453" i="20"/>
  <c r="E1453" i="20" s="1"/>
  <c r="D1452" i="20"/>
  <c r="E1452" i="20" s="1"/>
  <c r="D1451" i="20"/>
  <c r="E1451" i="20" s="1"/>
  <c r="D1450" i="20"/>
  <c r="E1450" i="20" s="1"/>
  <c r="D1449" i="20"/>
  <c r="E1449" i="20" s="1"/>
  <c r="D1448" i="20"/>
  <c r="E1448" i="20" s="1"/>
  <c r="D1447" i="20"/>
  <c r="E1447" i="20" s="1"/>
  <c r="D1446" i="20"/>
  <c r="E1446" i="20" s="1"/>
  <c r="D1445" i="20"/>
  <c r="E1445" i="20" s="1"/>
  <c r="D1444" i="20"/>
  <c r="E1444" i="20" s="1"/>
  <c r="D1443" i="20"/>
  <c r="E1443" i="20" s="1"/>
  <c r="D1442" i="20"/>
  <c r="E1442" i="20" s="1"/>
  <c r="D1441" i="20"/>
  <c r="E1441" i="20" s="1"/>
  <c r="D1440" i="20"/>
  <c r="E1440" i="20" s="1"/>
  <c r="D1439" i="20"/>
  <c r="E1439" i="20" s="1"/>
  <c r="D1438" i="20"/>
  <c r="E1438" i="20" s="1"/>
  <c r="D1437" i="20"/>
  <c r="E1437" i="20" s="1"/>
  <c r="D1436" i="20"/>
  <c r="E1436" i="20" s="1"/>
  <c r="D1435" i="20"/>
  <c r="E1435" i="20" s="1"/>
  <c r="D1434" i="20"/>
  <c r="E1434" i="20" s="1"/>
  <c r="D1433" i="20"/>
  <c r="E1433" i="20" s="1"/>
  <c r="D1432" i="20"/>
  <c r="E1432" i="20" s="1"/>
  <c r="D1431" i="20"/>
  <c r="E1431" i="20" s="1"/>
  <c r="D1430" i="20"/>
  <c r="E1430" i="20" s="1"/>
  <c r="D1429" i="20"/>
  <c r="E1429" i="20" s="1"/>
  <c r="D1428" i="20"/>
  <c r="E1428" i="20" s="1"/>
  <c r="D1427" i="20"/>
  <c r="E1427" i="20" s="1"/>
  <c r="D1426" i="20"/>
  <c r="E1426" i="20" s="1"/>
  <c r="D1425" i="20"/>
  <c r="E1425" i="20" s="1"/>
  <c r="D1424" i="20"/>
  <c r="E1424" i="20" s="1"/>
  <c r="D1423" i="20"/>
  <c r="E1423" i="20" s="1"/>
  <c r="D1422" i="20"/>
  <c r="E1422" i="20" s="1"/>
  <c r="D1421" i="20"/>
  <c r="E1421" i="20" s="1"/>
  <c r="D1420" i="20"/>
  <c r="E1420" i="20" s="1"/>
  <c r="D1419" i="20"/>
  <c r="E1419" i="20" s="1"/>
  <c r="D1418" i="20"/>
  <c r="E1418" i="20" s="1"/>
  <c r="D1417" i="20"/>
  <c r="E1417" i="20" s="1"/>
  <c r="D1416" i="20"/>
  <c r="E1416" i="20" s="1"/>
  <c r="D1415" i="20"/>
  <c r="E1415" i="20" s="1"/>
  <c r="D1414" i="20"/>
  <c r="E1414" i="20" s="1"/>
  <c r="D1413" i="20"/>
  <c r="E1413" i="20" s="1"/>
  <c r="D1412" i="20"/>
  <c r="E1412" i="20" s="1"/>
  <c r="D1411" i="20"/>
  <c r="E1411" i="20" s="1"/>
  <c r="D1410" i="20"/>
  <c r="E1410" i="20" s="1"/>
  <c r="D1409" i="20"/>
  <c r="E1409" i="20" s="1"/>
  <c r="D1408" i="20"/>
  <c r="E1408" i="20" s="1"/>
  <c r="D1407" i="20"/>
  <c r="E1407" i="20" s="1"/>
  <c r="D1406" i="20"/>
  <c r="E1406" i="20" s="1"/>
  <c r="D1405" i="20"/>
  <c r="E1405" i="20" s="1"/>
  <c r="D1404" i="20"/>
  <c r="E1404" i="20" s="1"/>
  <c r="D1403" i="20"/>
  <c r="E1403" i="20" s="1"/>
  <c r="D1402" i="20"/>
  <c r="E1402" i="20" s="1"/>
  <c r="D1401" i="20"/>
  <c r="E1401" i="20" s="1"/>
  <c r="D1400" i="20"/>
  <c r="E1400" i="20" s="1"/>
  <c r="D1399" i="20"/>
  <c r="E1399" i="20" s="1"/>
  <c r="D1398" i="20"/>
  <c r="E1398" i="20" s="1"/>
  <c r="D1397" i="20"/>
  <c r="E1397" i="20" s="1"/>
  <c r="D1396" i="20"/>
  <c r="E1396" i="20" s="1"/>
  <c r="D1395" i="20"/>
  <c r="E1395" i="20" s="1"/>
  <c r="D1394" i="20"/>
  <c r="E1394" i="20" s="1"/>
  <c r="D1393" i="20"/>
  <c r="E1393" i="20" s="1"/>
  <c r="D1392" i="20"/>
  <c r="E1392" i="20" s="1"/>
  <c r="D1391" i="20"/>
  <c r="E1391" i="20" s="1"/>
  <c r="D1390" i="20"/>
  <c r="E1390" i="20" s="1"/>
  <c r="D1389" i="20"/>
  <c r="E1389" i="20" s="1"/>
  <c r="D1388" i="20"/>
  <c r="E1388" i="20" s="1"/>
  <c r="D1387" i="20"/>
  <c r="E1387" i="20" s="1"/>
  <c r="D1386" i="20"/>
  <c r="E1386" i="20" s="1"/>
  <c r="D1385" i="20"/>
  <c r="E1385" i="20" s="1"/>
  <c r="D1384" i="20"/>
  <c r="E1384" i="20" s="1"/>
  <c r="D1383" i="20"/>
  <c r="E1383" i="20" s="1"/>
  <c r="D1382" i="20"/>
  <c r="E1382" i="20" s="1"/>
  <c r="D1381" i="20"/>
  <c r="E1381" i="20" s="1"/>
  <c r="D1380" i="20"/>
  <c r="E1380" i="20" s="1"/>
  <c r="D1379" i="20"/>
  <c r="E1379" i="20" s="1"/>
  <c r="D1378" i="20"/>
  <c r="E1378" i="20" s="1"/>
  <c r="D1377" i="20"/>
  <c r="E1377" i="20" s="1"/>
  <c r="D1376" i="20"/>
  <c r="E1376" i="20" s="1"/>
  <c r="D1375" i="20"/>
  <c r="E1375" i="20" s="1"/>
  <c r="D1374" i="20"/>
  <c r="E1374" i="20" s="1"/>
  <c r="D1373" i="20"/>
  <c r="E1373" i="20" s="1"/>
  <c r="D1372" i="20"/>
  <c r="E1372" i="20" s="1"/>
  <c r="D1371" i="20"/>
  <c r="E1371" i="20" s="1"/>
  <c r="D1370" i="20"/>
  <c r="E1370" i="20" s="1"/>
  <c r="D1369" i="20"/>
  <c r="E1369" i="20" s="1"/>
  <c r="D1368" i="20"/>
  <c r="E1368" i="20" s="1"/>
  <c r="D1367" i="20"/>
  <c r="E1367" i="20" s="1"/>
  <c r="D1366" i="20"/>
  <c r="E1366" i="20" s="1"/>
  <c r="D1365" i="20"/>
  <c r="E1365" i="20" s="1"/>
  <c r="D1364" i="20"/>
  <c r="E1364" i="20" s="1"/>
  <c r="D1363" i="20"/>
  <c r="E1363" i="20" s="1"/>
  <c r="D1362" i="20"/>
  <c r="E1362" i="20" s="1"/>
  <c r="D1361" i="20"/>
  <c r="E1361" i="20" s="1"/>
  <c r="D1360" i="20"/>
  <c r="E1360" i="20" s="1"/>
  <c r="D1359" i="20"/>
  <c r="E1359" i="20" s="1"/>
  <c r="D1358" i="20"/>
  <c r="E1358" i="20" s="1"/>
  <c r="D1357" i="20"/>
  <c r="E1357" i="20" s="1"/>
  <c r="D1356" i="20"/>
  <c r="E1356" i="20" s="1"/>
  <c r="D1355" i="20"/>
  <c r="E1355" i="20" s="1"/>
  <c r="D1354" i="20"/>
  <c r="E1354" i="20" s="1"/>
  <c r="D1353" i="20"/>
  <c r="E1353" i="20" s="1"/>
  <c r="D1352" i="20"/>
  <c r="E1352" i="20" s="1"/>
  <c r="D1351" i="20"/>
  <c r="E1351" i="20" s="1"/>
  <c r="D1350" i="20"/>
  <c r="E1350" i="20" s="1"/>
  <c r="D1349" i="20"/>
  <c r="E1349" i="20" s="1"/>
  <c r="D1348" i="20"/>
  <c r="E1348" i="20" s="1"/>
  <c r="D1347" i="20"/>
  <c r="E1347" i="20" s="1"/>
  <c r="D1346" i="20"/>
  <c r="E1346" i="20" s="1"/>
  <c r="D1345" i="20"/>
  <c r="E1345" i="20" s="1"/>
  <c r="D1344" i="20"/>
  <c r="E1344" i="20" s="1"/>
  <c r="D1343" i="20"/>
  <c r="E1343" i="20" s="1"/>
  <c r="D1342" i="20"/>
  <c r="E1342" i="20" s="1"/>
  <c r="D1341" i="20"/>
  <c r="E1341" i="20" s="1"/>
  <c r="D1340" i="20"/>
  <c r="E1340" i="20" s="1"/>
  <c r="D1339" i="20"/>
  <c r="E1339" i="20" s="1"/>
  <c r="D1338" i="20"/>
  <c r="E1338" i="20" s="1"/>
  <c r="D1337" i="20"/>
  <c r="E1337" i="20" s="1"/>
  <c r="D1336" i="20"/>
  <c r="E1336" i="20" s="1"/>
  <c r="D1335" i="20"/>
  <c r="E1335" i="20" s="1"/>
  <c r="D1334" i="20"/>
  <c r="E1334" i="20" s="1"/>
  <c r="D1333" i="20"/>
  <c r="E1333" i="20" s="1"/>
  <c r="D1332" i="20"/>
  <c r="E1332" i="20" s="1"/>
  <c r="D1331" i="20"/>
  <c r="E1331" i="20" s="1"/>
  <c r="D1330" i="20"/>
  <c r="E1330" i="20" s="1"/>
  <c r="D1329" i="20"/>
  <c r="E1329" i="20" s="1"/>
  <c r="D1328" i="20"/>
  <c r="E1328" i="20" s="1"/>
  <c r="D1327" i="20"/>
  <c r="E1327" i="20" s="1"/>
  <c r="D1326" i="20"/>
  <c r="E1326" i="20" s="1"/>
  <c r="D1325" i="20"/>
  <c r="E1325" i="20" s="1"/>
  <c r="D1324" i="20"/>
  <c r="E1324" i="20" s="1"/>
  <c r="D1323" i="20"/>
  <c r="E1323" i="20" s="1"/>
  <c r="D1322" i="20"/>
  <c r="E1322" i="20" s="1"/>
  <c r="D1321" i="20"/>
  <c r="E1321" i="20" s="1"/>
  <c r="D1320" i="20"/>
  <c r="E1320" i="20" s="1"/>
  <c r="D1319" i="20"/>
  <c r="E1319" i="20" s="1"/>
  <c r="D1318" i="20"/>
  <c r="E1318" i="20" s="1"/>
  <c r="D1317" i="20"/>
  <c r="E1317" i="20" s="1"/>
  <c r="D1316" i="20"/>
  <c r="E1316" i="20" s="1"/>
  <c r="D1315" i="20"/>
  <c r="E1315" i="20" s="1"/>
  <c r="D1314" i="20"/>
  <c r="E1314" i="20" s="1"/>
  <c r="D1313" i="20"/>
  <c r="E1313" i="20" s="1"/>
  <c r="D1312" i="20"/>
  <c r="E1312" i="20" s="1"/>
  <c r="D1311" i="20"/>
  <c r="E1311" i="20" s="1"/>
  <c r="D1310" i="20"/>
  <c r="E1310" i="20" s="1"/>
  <c r="D1309" i="20"/>
  <c r="E1309" i="20" s="1"/>
  <c r="D1308" i="20"/>
  <c r="E1308" i="20" s="1"/>
  <c r="D1307" i="20"/>
  <c r="E1307" i="20" s="1"/>
  <c r="D1306" i="20"/>
  <c r="E1306" i="20" s="1"/>
  <c r="D1305" i="20"/>
  <c r="E1305" i="20" s="1"/>
  <c r="D1304" i="20"/>
  <c r="E1304" i="20" s="1"/>
  <c r="D1303" i="20"/>
  <c r="E1303" i="20" s="1"/>
  <c r="D1302" i="20"/>
  <c r="E1302" i="20" s="1"/>
  <c r="D1301" i="20"/>
  <c r="E1301" i="20" s="1"/>
  <c r="D1300" i="20"/>
  <c r="E1300" i="20" s="1"/>
  <c r="D1299" i="20"/>
  <c r="E1299" i="20" s="1"/>
  <c r="D1298" i="20"/>
  <c r="E1298" i="20" s="1"/>
  <c r="D1297" i="20"/>
  <c r="E1297" i="20" s="1"/>
  <c r="D1296" i="20"/>
  <c r="E1296" i="20" s="1"/>
  <c r="D1295" i="20"/>
  <c r="E1295" i="20" s="1"/>
  <c r="D1294" i="20"/>
  <c r="E1294" i="20" s="1"/>
  <c r="D1293" i="20"/>
  <c r="E1293" i="20" s="1"/>
  <c r="D1292" i="20"/>
  <c r="E1292" i="20" s="1"/>
  <c r="D1291" i="20"/>
  <c r="E1291" i="20" s="1"/>
  <c r="D1290" i="20"/>
  <c r="E1290" i="20" s="1"/>
  <c r="D1289" i="20"/>
  <c r="E1289" i="20" s="1"/>
  <c r="D1288" i="20"/>
  <c r="E1288" i="20" s="1"/>
  <c r="D1287" i="20"/>
  <c r="E1287" i="20" s="1"/>
  <c r="D1286" i="20"/>
  <c r="E1286" i="20" s="1"/>
  <c r="D1285" i="20"/>
  <c r="E1285" i="20" s="1"/>
  <c r="D1284" i="20"/>
  <c r="E1284" i="20" s="1"/>
  <c r="D1283" i="20"/>
  <c r="E1283" i="20" s="1"/>
  <c r="D1282" i="20"/>
  <c r="E1282" i="20" s="1"/>
  <c r="D1281" i="20"/>
  <c r="E1281" i="20" s="1"/>
  <c r="D1280" i="20"/>
  <c r="E1280" i="20" s="1"/>
  <c r="D1279" i="20"/>
  <c r="E1279" i="20" s="1"/>
  <c r="D1278" i="20"/>
  <c r="E1278" i="20" s="1"/>
  <c r="D1277" i="20"/>
  <c r="E1277" i="20" s="1"/>
  <c r="D1276" i="20"/>
  <c r="E1276" i="20" s="1"/>
  <c r="D1275" i="20"/>
  <c r="E1275" i="20" s="1"/>
  <c r="D1274" i="20"/>
  <c r="E1274" i="20" s="1"/>
  <c r="D1273" i="20"/>
  <c r="E1273" i="20" s="1"/>
  <c r="D1272" i="20"/>
  <c r="E1272" i="20" s="1"/>
  <c r="D1271" i="20"/>
  <c r="E1271" i="20" s="1"/>
  <c r="D1270" i="20"/>
  <c r="E1270" i="20" s="1"/>
  <c r="D1269" i="20"/>
  <c r="E1269" i="20" s="1"/>
  <c r="D1268" i="20"/>
  <c r="E1268" i="20" s="1"/>
  <c r="D1267" i="20"/>
  <c r="E1267" i="20" s="1"/>
  <c r="D1266" i="20"/>
  <c r="E1266" i="20" s="1"/>
  <c r="D1265" i="20"/>
  <c r="E1265" i="20" s="1"/>
  <c r="D1264" i="20"/>
  <c r="E1264" i="20" s="1"/>
  <c r="D1263" i="20"/>
  <c r="E1263" i="20" s="1"/>
  <c r="D1262" i="20"/>
  <c r="E1262" i="20" s="1"/>
  <c r="D1261" i="20"/>
  <c r="E1261" i="20" s="1"/>
  <c r="D1260" i="20"/>
  <c r="E1260" i="20" s="1"/>
  <c r="D1259" i="20"/>
  <c r="E1259" i="20" s="1"/>
  <c r="D1258" i="20"/>
  <c r="E1258" i="20" s="1"/>
  <c r="D1257" i="20"/>
  <c r="E1257" i="20" s="1"/>
  <c r="D1256" i="20"/>
  <c r="E1256" i="20" s="1"/>
  <c r="D1255" i="20"/>
  <c r="E1255" i="20" s="1"/>
  <c r="D1254" i="20"/>
  <c r="E1254" i="20" s="1"/>
  <c r="D1253" i="20"/>
  <c r="E1253" i="20" s="1"/>
  <c r="D1252" i="20"/>
  <c r="E1252" i="20" s="1"/>
  <c r="D1251" i="20"/>
  <c r="E1251" i="20" s="1"/>
  <c r="D1250" i="20"/>
  <c r="E1250" i="20" s="1"/>
  <c r="D1249" i="20"/>
  <c r="E1249" i="20" s="1"/>
  <c r="D1248" i="20"/>
  <c r="E1248" i="20" s="1"/>
  <c r="D1247" i="20"/>
  <c r="E1247" i="20" s="1"/>
  <c r="D1246" i="20"/>
  <c r="E1246" i="20" s="1"/>
  <c r="D1245" i="20"/>
  <c r="E1245" i="20" s="1"/>
  <c r="D1244" i="20"/>
  <c r="E1244" i="20" s="1"/>
  <c r="D1243" i="20"/>
  <c r="E1243" i="20" s="1"/>
  <c r="D1242" i="20"/>
  <c r="E1242" i="20" s="1"/>
  <c r="D1241" i="20"/>
  <c r="E1241" i="20" s="1"/>
  <c r="D1240" i="20"/>
  <c r="E1240" i="20" s="1"/>
  <c r="D1239" i="20"/>
  <c r="E1239" i="20" s="1"/>
  <c r="D1238" i="20"/>
  <c r="E1238" i="20" s="1"/>
  <c r="D1237" i="20"/>
  <c r="E1237" i="20" s="1"/>
  <c r="D1236" i="20"/>
  <c r="E1236" i="20" s="1"/>
  <c r="D1235" i="20"/>
  <c r="E1235" i="20" s="1"/>
  <c r="D1234" i="20"/>
  <c r="E1234" i="20" s="1"/>
  <c r="D1233" i="20"/>
  <c r="E1233" i="20" s="1"/>
  <c r="D1232" i="20"/>
  <c r="E1232" i="20" s="1"/>
  <c r="D1231" i="20"/>
  <c r="E1231" i="20" s="1"/>
  <c r="D1230" i="20"/>
  <c r="E1230" i="20" s="1"/>
  <c r="D1229" i="20"/>
  <c r="E1229" i="20" s="1"/>
  <c r="D1228" i="20"/>
  <c r="E1228" i="20" s="1"/>
  <c r="D1227" i="20"/>
  <c r="E1227" i="20" s="1"/>
  <c r="D1226" i="20"/>
  <c r="E1226" i="20" s="1"/>
  <c r="D1225" i="20"/>
  <c r="E1225" i="20" s="1"/>
  <c r="D1224" i="20"/>
  <c r="E1224" i="20" s="1"/>
  <c r="D1223" i="20"/>
  <c r="E1223" i="20" s="1"/>
  <c r="D1222" i="20"/>
  <c r="E1222" i="20" s="1"/>
  <c r="D1221" i="20"/>
  <c r="E1221" i="20" s="1"/>
  <c r="D1220" i="20"/>
  <c r="E1220" i="20" s="1"/>
  <c r="D1219" i="20"/>
  <c r="E1219" i="20" s="1"/>
  <c r="D1218" i="20"/>
  <c r="E1218" i="20" s="1"/>
  <c r="D1217" i="20"/>
  <c r="E1217" i="20" s="1"/>
  <c r="D1216" i="20"/>
  <c r="E1216" i="20" s="1"/>
  <c r="D1215" i="20"/>
  <c r="E1215" i="20" s="1"/>
  <c r="D1214" i="20"/>
  <c r="E1214" i="20" s="1"/>
  <c r="D1213" i="20"/>
  <c r="E1213" i="20" s="1"/>
  <c r="D1212" i="20"/>
  <c r="E1212" i="20" s="1"/>
  <c r="D1211" i="20"/>
  <c r="E1211" i="20" s="1"/>
  <c r="D1210" i="20"/>
  <c r="E1210" i="20" s="1"/>
  <c r="D1209" i="20"/>
  <c r="E1209" i="20" s="1"/>
  <c r="D1208" i="20"/>
  <c r="E1208" i="20" s="1"/>
  <c r="D1207" i="20"/>
  <c r="E1207" i="20" s="1"/>
  <c r="D1206" i="20"/>
  <c r="E1206" i="20" s="1"/>
  <c r="D1205" i="20"/>
  <c r="E1205" i="20" s="1"/>
  <c r="D1204" i="20"/>
  <c r="E1204" i="20" s="1"/>
  <c r="D1203" i="20"/>
  <c r="E1203" i="20" s="1"/>
  <c r="D1202" i="20"/>
  <c r="E1202" i="20" s="1"/>
  <c r="D1201" i="20"/>
  <c r="E1201" i="20" s="1"/>
  <c r="D1200" i="20"/>
  <c r="E1200" i="20" s="1"/>
  <c r="D1199" i="20"/>
  <c r="E1199" i="20" s="1"/>
  <c r="D1198" i="20"/>
  <c r="E1198" i="20" s="1"/>
  <c r="D1197" i="20"/>
  <c r="E1197" i="20" s="1"/>
  <c r="D1196" i="20"/>
  <c r="E1196" i="20" s="1"/>
  <c r="D1195" i="20"/>
  <c r="E1195" i="20" s="1"/>
  <c r="D1194" i="20"/>
  <c r="E1194" i="20" s="1"/>
  <c r="D1193" i="20"/>
  <c r="E1193" i="20" s="1"/>
  <c r="D1192" i="20"/>
  <c r="E1192" i="20" s="1"/>
  <c r="D1191" i="20"/>
  <c r="E1191" i="20" s="1"/>
  <c r="D1190" i="20"/>
  <c r="E1190" i="20" s="1"/>
  <c r="D1189" i="20"/>
  <c r="E1189" i="20" s="1"/>
  <c r="D1188" i="20"/>
  <c r="E1188" i="20" s="1"/>
  <c r="D1187" i="20"/>
  <c r="E1187" i="20" s="1"/>
  <c r="D1186" i="20"/>
  <c r="E1186" i="20" s="1"/>
  <c r="D1185" i="20"/>
  <c r="E1185" i="20" s="1"/>
  <c r="D1184" i="20"/>
  <c r="E1184" i="20" s="1"/>
  <c r="D1183" i="20"/>
  <c r="E1183" i="20" s="1"/>
  <c r="D1182" i="20"/>
  <c r="E1182" i="20" s="1"/>
  <c r="D1181" i="20"/>
  <c r="E1181" i="20" s="1"/>
  <c r="D1180" i="20"/>
  <c r="E1180" i="20" s="1"/>
  <c r="D1179" i="20"/>
  <c r="E1179" i="20" s="1"/>
  <c r="D1178" i="20"/>
  <c r="E1178" i="20" s="1"/>
  <c r="D1177" i="20"/>
  <c r="E1177" i="20" s="1"/>
  <c r="D1176" i="20"/>
  <c r="E1176" i="20" s="1"/>
  <c r="D1175" i="20"/>
  <c r="E1175" i="20" s="1"/>
  <c r="D1174" i="20"/>
  <c r="E1174" i="20" s="1"/>
  <c r="D1173" i="20"/>
  <c r="E1173" i="20" s="1"/>
  <c r="D1172" i="20"/>
  <c r="E1172" i="20" s="1"/>
  <c r="D1171" i="20"/>
  <c r="E1171" i="20" s="1"/>
  <c r="D1170" i="20"/>
  <c r="E1170" i="20" s="1"/>
  <c r="D1169" i="20"/>
  <c r="E1169" i="20" s="1"/>
  <c r="D1168" i="20"/>
  <c r="E1168" i="20" s="1"/>
  <c r="D1167" i="20"/>
  <c r="E1167" i="20" s="1"/>
  <c r="D1166" i="20"/>
  <c r="E1166" i="20" s="1"/>
  <c r="D1165" i="20"/>
  <c r="E1165" i="20" s="1"/>
  <c r="D1164" i="20"/>
  <c r="E1164" i="20" s="1"/>
  <c r="D1163" i="20"/>
  <c r="E1163" i="20" s="1"/>
  <c r="D1162" i="20"/>
  <c r="E1162" i="20" s="1"/>
  <c r="D1161" i="20"/>
  <c r="E1161" i="20" s="1"/>
  <c r="D1160" i="20"/>
  <c r="E1160" i="20" s="1"/>
  <c r="D1159" i="20"/>
  <c r="E1159" i="20" s="1"/>
  <c r="D1158" i="20"/>
  <c r="E1158" i="20" s="1"/>
  <c r="D1157" i="20"/>
  <c r="E1157" i="20" s="1"/>
  <c r="D1156" i="20"/>
  <c r="E1156" i="20" s="1"/>
  <c r="D1155" i="20"/>
  <c r="E1155" i="20" s="1"/>
  <c r="D1154" i="20"/>
  <c r="E1154" i="20" s="1"/>
  <c r="D1153" i="20"/>
  <c r="E1153" i="20" s="1"/>
  <c r="D1152" i="20"/>
  <c r="E1152" i="20" s="1"/>
  <c r="D1151" i="20"/>
  <c r="E1151" i="20" s="1"/>
  <c r="D1150" i="20"/>
  <c r="E1150" i="20" s="1"/>
  <c r="D1149" i="20"/>
  <c r="E1149" i="20" s="1"/>
  <c r="D1148" i="20"/>
  <c r="E1148" i="20" s="1"/>
  <c r="D1147" i="20"/>
  <c r="E1147" i="20" s="1"/>
  <c r="D1146" i="20"/>
  <c r="E1146" i="20" s="1"/>
  <c r="D1145" i="20"/>
  <c r="E1145" i="20" s="1"/>
  <c r="D1144" i="20"/>
  <c r="E1144" i="20" s="1"/>
  <c r="D1143" i="20"/>
  <c r="E1143" i="20" s="1"/>
  <c r="D1142" i="20"/>
  <c r="E1142" i="20" s="1"/>
  <c r="D1141" i="20"/>
  <c r="E1141" i="20" s="1"/>
  <c r="D1140" i="20"/>
  <c r="E1140" i="20" s="1"/>
  <c r="D1139" i="20"/>
  <c r="E1139" i="20" s="1"/>
  <c r="D1138" i="20"/>
  <c r="E1138" i="20" s="1"/>
  <c r="D1137" i="20"/>
  <c r="E1137" i="20" s="1"/>
  <c r="D1136" i="20"/>
  <c r="E1136" i="20" s="1"/>
  <c r="D1135" i="20"/>
  <c r="E1135" i="20" s="1"/>
  <c r="D1134" i="20"/>
  <c r="E1134" i="20" s="1"/>
  <c r="D1133" i="20"/>
  <c r="E1133" i="20" s="1"/>
  <c r="D1132" i="20"/>
  <c r="E1132" i="20" s="1"/>
  <c r="D1131" i="20"/>
  <c r="E1131" i="20" s="1"/>
  <c r="D1130" i="20"/>
  <c r="E1130" i="20" s="1"/>
  <c r="D1129" i="20"/>
  <c r="E1129" i="20" s="1"/>
  <c r="D1128" i="20"/>
  <c r="E1128" i="20" s="1"/>
  <c r="D1127" i="20"/>
  <c r="E1127" i="20" s="1"/>
  <c r="D1126" i="20"/>
  <c r="E1126" i="20" s="1"/>
  <c r="D1125" i="20"/>
  <c r="E1125" i="20" s="1"/>
  <c r="D1124" i="20"/>
  <c r="E1124" i="20" s="1"/>
  <c r="D1123" i="20"/>
  <c r="E1123" i="20" s="1"/>
  <c r="D1122" i="20"/>
  <c r="E1122" i="20" s="1"/>
  <c r="D1121" i="20"/>
  <c r="E1121" i="20" s="1"/>
  <c r="D1120" i="20"/>
  <c r="E1120" i="20" s="1"/>
  <c r="D1119" i="20"/>
  <c r="E1119" i="20" s="1"/>
  <c r="D1118" i="20"/>
  <c r="E1118" i="20" s="1"/>
  <c r="D1117" i="20"/>
  <c r="E1117" i="20" s="1"/>
  <c r="D1116" i="20"/>
  <c r="E1116" i="20" s="1"/>
  <c r="D1115" i="20"/>
  <c r="E1115" i="20" s="1"/>
  <c r="D1114" i="20"/>
  <c r="E1114" i="20" s="1"/>
  <c r="D1113" i="20"/>
  <c r="E1113" i="20" s="1"/>
  <c r="D1112" i="20"/>
  <c r="E1112" i="20" s="1"/>
  <c r="D1111" i="20"/>
  <c r="E1111" i="20" s="1"/>
  <c r="D1110" i="20"/>
  <c r="E1110" i="20" s="1"/>
  <c r="D1109" i="20"/>
  <c r="E1109" i="20" s="1"/>
  <c r="D1108" i="20"/>
  <c r="E1108" i="20" s="1"/>
  <c r="D1107" i="20"/>
  <c r="E1107" i="20" s="1"/>
  <c r="D1106" i="20"/>
  <c r="E1106" i="20" s="1"/>
  <c r="D1105" i="20"/>
  <c r="E1105" i="20" s="1"/>
  <c r="D1104" i="20"/>
  <c r="E1104" i="20" s="1"/>
  <c r="D1103" i="20"/>
  <c r="E1103" i="20" s="1"/>
  <c r="D1102" i="20"/>
  <c r="E1102" i="20" s="1"/>
  <c r="D1101" i="20"/>
  <c r="E1101" i="20" s="1"/>
  <c r="D1100" i="20"/>
  <c r="E1100" i="20" s="1"/>
  <c r="D1099" i="20"/>
  <c r="E1099" i="20" s="1"/>
  <c r="D1098" i="20"/>
  <c r="E1098" i="20" s="1"/>
  <c r="D1097" i="20"/>
  <c r="E1097" i="20" s="1"/>
  <c r="D1096" i="20"/>
  <c r="E1096" i="20" s="1"/>
  <c r="D1095" i="20"/>
  <c r="E1095" i="20" s="1"/>
  <c r="D1094" i="20"/>
  <c r="E1094" i="20" s="1"/>
  <c r="D1093" i="20"/>
  <c r="E1093" i="20" s="1"/>
  <c r="D1092" i="20"/>
  <c r="E1092" i="20" s="1"/>
  <c r="D1091" i="20"/>
  <c r="E1091" i="20" s="1"/>
  <c r="D1090" i="20"/>
  <c r="E1090" i="20" s="1"/>
  <c r="D1089" i="20"/>
  <c r="E1089" i="20" s="1"/>
  <c r="D1088" i="20"/>
  <c r="E1088" i="20" s="1"/>
  <c r="D1087" i="20"/>
  <c r="E1087" i="20" s="1"/>
  <c r="D1086" i="20"/>
  <c r="E1086" i="20" s="1"/>
  <c r="D1085" i="20"/>
  <c r="E1085" i="20" s="1"/>
  <c r="D1084" i="20"/>
  <c r="E1084" i="20" s="1"/>
  <c r="D1083" i="20"/>
  <c r="E1083" i="20" s="1"/>
  <c r="D1082" i="20"/>
  <c r="E1082" i="20" s="1"/>
  <c r="D1081" i="20"/>
  <c r="E1081" i="20" s="1"/>
  <c r="D1080" i="20"/>
  <c r="E1080" i="20" s="1"/>
  <c r="D1079" i="20"/>
  <c r="E1079" i="20" s="1"/>
  <c r="D1078" i="20"/>
  <c r="E1078" i="20" s="1"/>
  <c r="D1077" i="20"/>
  <c r="E1077" i="20" s="1"/>
  <c r="D1076" i="20"/>
  <c r="E1076" i="20" s="1"/>
  <c r="D1075" i="20"/>
  <c r="E1075" i="20" s="1"/>
  <c r="D1074" i="20"/>
  <c r="E1074" i="20" s="1"/>
  <c r="D1073" i="20"/>
  <c r="E1073" i="20" s="1"/>
  <c r="D1072" i="20"/>
  <c r="E1072" i="20" s="1"/>
  <c r="D1071" i="20"/>
  <c r="E1071" i="20" s="1"/>
  <c r="D1070" i="20"/>
  <c r="E1070" i="20" s="1"/>
  <c r="D1069" i="20"/>
  <c r="E1069" i="20" s="1"/>
  <c r="D1068" i="20"/>
  <c r="E1068" i="20" s="1"/>
  <c r="D1067" i="20"/>
  <c r="E1067" i="20" s="1"/>
  <c r="D1066" i="20"/>
  <c r="E1066" i="20" s="1"/>
  <c r="D1065" i="20"/>
  <c r="E1065" i="20" s="1"/>
  <c r="D1064" i="20"/>
  <c r="E1064" i="20" s="1"/>
  <c r="D1063" i="20"/>
  <c r="E1063" i="20" s="1"/>
  <c r="D1062" i="20"/>
  <c r="E1062" i="20" s="1"/>
  <c r="D1061" i="20"/>
  <c r="E1061" i="20" s="1"/>
  <c r="D1060" i="20"/>
  <c r="E1060" i="20" s="1"/>
  <c r="D1059" i="20"/>
  <c r="E1059" i="20" s="1"/>
  <c r="D1058" i="20"/>
  <c r="E1058" i="20" s="1"/>
  <c r="D1057" i="20"/>
  <c r="E1057" i="20" s="1"/>
  <c r="D1056" i="20"/>
  <c r="E1056" i="20" s="1"/>
  <c r="D1055" i="20"/>
  <c r="E1055" i="20" s="1"/>
  <c r="D1054" i="20"/>
  <c r="E1054" i="20" s="1"/>
  <c r="D1053" i="20"/>
  <c r="E1053" i="20" s="1"/>
  <c r="D1052" i="20"/>
  <c r="E1052" i="20" s="1"/>
  <c r="D1051" i="20"/>
  <c r="E1051" i="20" s="1"/>
  <c r="D1050" i="20"/>
  <c r="E1050" i="20" s="1"/>
  <c r="D1049" i="20"/>
  <c r="E1049" i="20" s="1"/>
  <c r="D1048" i="20"/>
  <c r="E1048" i="20" s="1"/>
  <c r="D1047" i="20"/>
  <c r="E1047" i="20" s="1"/>
  <c r="D1046" i="20"/>
  <c r="E1046" i="20" s="1"/>
  <c r="D1045" i="20"/>
  <c r="E1045" i="20" s="1"/>
  <c r="D1044" i="20"/>
  <c r="E1044" i="20" s="1"/>
  <c r="D1043" i="20"/>
  <c r="E1043" i="20" s="1"/>
  <c r="D1042" i="20"/>
  <c r="E1042" i="20" s="1"/>
  <c r="D1041" i="20"/>
  <c r="E1041" i="20" s="1"/>
  <c r="D1040" i="20"/>
  <c r="E1040" i="20" s="1"/>
  <c r="D1039" i="20"/>
  <c r="E1039" i="20" s="1"/>
  <c r="D1038" i="20"/>
  <c r="E1038" i="20" s="1"/>
  <c r="D1037" i="20"/>
  <c r="E1037" i="20" s="1"/>
  <c r="D1036" i="20"/>
  <c r="E1036" i="20" s="1"/>
  <c r="D1035" i="20"/>
  <c r="E1035" i="20" s="1"/>
  <c r="D1034" i="20"/>
  <c r="E1034" i="20" s="1"/>
  <c r="D1033" i="20"/>
  <c r="E1033" i="20" s="1"/>
  <c r="D1032" i="20"/>
  <c r="E1032" i="20" s="1"/>
  <c r="D1031" i="20"/>
  <c r="E1031" i="20" s="1"/>
  <c r="D1030" i="20"/>
  <c r="E1030" i="20" s="1"/>
  <c r="D1029" i="20"/>
  <c r="E1029" i="20" s="1"/>
  <c r="D1028" i="20"/>
  <c r="E1028" i="20" s="1"/>
  <c r="D1027" i="20"/>
  <c r="E1027" i="20" s="1"/>
  <c r="D1026" i="20"/>
  <c r="E1026" i="20" s="1"/>
  <c r="D1025" i="20"/>
  <c r="E1025" i="20" s="1"/>
  <c r="D1024" i="20"/>
  <c r="E1024" i="20" s="1"/>
  <c r="D1023" i="20"/>
  <c r="E1023" i="20" s="1"/>
  <c r="D1022" i="20"/>
  <c r="E1022" i="20" s="1"/>
  <c r="D1021" i="20"/>
  <c r="E1021" i="20" s="1"/>
  <c r="D1020" i="20"/>
  <c r="E1020" i="20" s="1"/>
  <c r="D1019" i="20"/>
  <c r="E1019" i="20" s="1"/>
  <c r="D1018" i="20"/>
  <c r="E1018" i="20" s="1"/>
  <c r="D1017" i="20"/>
  <c r="E1017" i="20" s="1"/>
  <c r="D1016" i="20"/>
  <c r="E1016" i="20" s="1"/>
  <c r="D1015" i="20"/>
  <c r="E1015" i="20" s="1"/>
  <c r="D1014" i="20"/>
  <c r="E1014" i="20" s="1"/>
  <c r="D1013" i="20"/>
  <c r="E1013" i="20" s="1"/>
  <c r="D1012" i="20"/>
  <c r="E1012" i="20" s="1"/>
  <c r="D1011" i="20"/>
  <c r="E1011" i="20" s="1"/>
  <c r="D1010" i="20"/>
  <c r="E1010" i="20" s="1"/>
  <c r="D1009" i="20"/>
  <c r="E1009" i="20" s="1"/>
  <c r="D1008" i="20"/>
  <c r="E1008" i="20" s="1"/>
  <c r="D1007" i="20"/>
  <c r="E1007" i="20" s="1"/>
  <c r="D1006" i="20"/>
  <c r="E1006" i="20" s="1"/>
  <c r="D1005" i="20"/>
  <c r="E1005" i="20" s="1"/>
  <c r="D1004" i="20"/>
  <c r="E1004" i="20" s="1"/>
  <c r="D1003" i="20"/>
  <c r="E1003" i="20" s="1"/>
  <c r="D1002" i="20"/>
  <c r="E1002" i="20" s="1"/>
  <c r="D1001" i="20"/>
  <c r="E1001" i="20" s="1"/>
  <c r="D1000" i="20"/>
  <c r="E1000" i="20" s="1"/>
  <c r="D999" i="20"/>
  <c r="E999" i="20" s="1"/>
  <c r="D998" i="20"/>
  <c r="E998" i="20" s="1"/>
  <c r="D997" i="20"/>
  <c r="E997" i="20" s="1"/>
  <c r="D996" i="20"/>
  <c r="E996" i="20" s="1"/>
  <c r="D995" i="20"/>
  <c r="E995" i="20" s="1"/>
  <c r="D994" i="20"/>
  <c r="E994" i="20" s="1"/>
  <c r="D993" i="20"/>
  <c r="E993" i="20" s="1"/>
  <c r="D992" i="20"/>
  <c r="E992" i="20" s="1"/>
  <c r="D991" i="20"/>
  <c r="E991" i="20" s="1"/>
  <c r="D990" i="20"/>
  <c r="E990" i="20" s="1"/>
  <c r="D989" i="20"/>
  <c r="E989" i="20" s="1"/>
  <c r="D988" i="20"/>
  <c r="E988" i="20" s="1"/>
  <c r="D987" i="20"/>
  <c r="E987" i="20" s="1"/>
  <c r="D986" i="20"/>
  <c r="E986" i="20" s="1"/>
  <c r="D985" i="20"/>
  <c r="E985" i="20" s="1"/>
  <c r="D984" i="20"/>
  <c r="E984" i="20" s="1"/>
  <c r="D983" i="20"/>
  <c r="E983" i="20" s="1"/>
  <c r="D982" i="20"/>
  <c r="E982" i="20" s="1"/>
  <c r="D981" i="20"/>
  <c r="E981" i="20" s="1"/>
  <c r="D980" i="20"/>
  <c r="E980" i="20" s="1"/>
  <c r="D979" i="20"/>
  <c r="E979" i="20" s="1"/>
  <c r="D978" i="20"/>
  <c r="E978" i="20" s="1"/>
  <c r="D977" i="20"/>
  <c r="E977" i="20" s="1"/>
  <c r="D976" i="20"/>
  <c r="E976" i="20" s="1"/>
  <c r="D975" i="20"/>
  <c r="E975" i="20" s="1"/>
  <c r="D974" i="20"/>
  <c r="E974" i="20" s="1"/>
  <c r="D973" i="20"/>
  <c r="E973" i="20" s="1"/>
  <c r="D972" i="20"/>
  <c r="E972" i="20" s="1"/>
  <c r="D971" i="20"/>
  <c r="E971" i="20" s="1"/>
  <c r="D970" i="20"/>
  <c r="E970" i="20" s="1"/>
  <c r="D969" i="20"/>
  <c r="E969" i="20" s="1"/>
  <c r="D968" i="20"/>
  <c r="E968" i="20" s="1"/>
  <c r="D967" i="20"/>
  <c r="E967" i="20" s="1"/>
  <c r="D966" i="20"/>
  <c r="E966" i="20" s="1"/>
  <c r="D965" i="20"/>
  <c r="E965" i="20" s="1"/>
  <c r="D964" i="20"/>
  <c r="E964" i="20" s="1"/>
  <c r="D963" i="20"/>
  <c r="E963" i="20" s="1"/>
  <c r="D962" i="20"/>
  <c r="E962" i="20" s="1"/>
  <c r="D961" i="20"/>
  <c r="E961" i="20" s="1"/>
  <c r="D960" i="20"/>
  <c r="E960" i="20" s="1"/>
  <c r="D959" i="20"/>
  <c r="E959" i="20" s="1"/>
  <c r="D958" i="20"/>
  <c r="E958" i="20" s="1"/>
  <c r="D957" i="20"/>
  <c r="E957" i="20" s="1"/>
  <c r="D956" i="20"/>
  <c r="E956" i="20" s="1"/>
  <c r="D955" i="20"/>
  <c r="E955" i="20" s="1"/>
  <c r="D954" i="20"/>
  <c r="E954" i="20" s="1"/>
  <c r="D953" i="20"/>
  <c r="E953" i="20" s="1"/>
  <c r="D952" i="20"/>
  <c r="E952" i="20" s="1"/>
  <c r="D951" i="20"/>
  <c r="E951" i="20" s="1"/>
  <c r="D950" i="20"/>
  <c r="E950" i="20" s="1"/>
  <c r="D949" i="20"/>
  <c r="E949" i="20" s="1"/>
  <c r="D948" i="20"/>
  <c r="E948" i="20" s="1"/>
  <c r="D947" i="20"/>
  <c r="E947" i="20" s="1"/>
  <c r="D946" i="20"/>
  <c r="E946" i="20" s="1"/>
  <c r="D945" i="20"/>
  <c r="E945" i="20" s="1"/>
  <c r="D944" i="20"/>
  <c r="E944" i="20" s="1"/>
  <c r="D943" i="20"/>
  <c r="E943" i="20" s="1"/>
  <c r="D942" i="20"/>
  <c r="E942" i="20" s="1"/>
  <c r="D941" i="20"/>
  <c r="E941" i="20" s="1"/>
  <c r="D940" i="20"/>
  <c r="E940" i="20" s="1"/>
  <c r="D939" i="20"/>
  <c r="E939" i="20" s="1"/>
  <c r="D938" i="20"/>
  <c r="E938" i="20" s="1"/>
  <c r="D937" i="20"/>
  <c r="E937" i="20" s="1"/>
  <c r="D936" i="20"/>
  <c r="E936" i="20" s="1"/>
  <c r="D935" i="20"/>
  <c r="E935" i="20" s="1"/>
  <c r="D934" i="20"/>
  <c r="E934" i="20" s="1"/>
  <c r="D933" i="20"/>
  <c r="E933" i="20" s="1"/>
  <c r="D932" i="20"/>
  <c r="E932" i="20" s="1"/>
  <c r="D931" i="20"/>
  <c r="E931" i="20" s="1"/>
  <c r="D930" i="20"/>
  <c r="E930" i="20" s="1"/>
  <c r="D929" i="20"/>
  <c r="E929" i="20" s="1"/>
  <c r="D928" i="20"/>
  <c r="E928" i="20" s="1"/>
  <c r="D927" i="20"/>
  <c r="E927" i="20" s="1"/>
  <c r="D926" i="20"/>
  <c r="E926" i="20" s="1"/>
  <c r="D925" i="20"/>
  <c r="E925" i="20" s="1"/>
  <c r="D924" i="20"/>
  <c r="E924" i="20" s="1"/>
  <c r="D923" i="20"/>
  <c r="E923" i="20" s="1"/>
  <c r="D922" i="20"/>
  <c r="E922" i="20" s="1"/>
  <c r="D921" i="20"/>
  <c r="E921" i="20" s="1"/>
  <c r="D920" i="20"/>
  <c r="E920" i="20" s="1"/>
  <c r="D919" i="20"/>
  <c r="E919" i="20" s="1"/>
  <c r="D918" i="20"/>
  <c r="E918" i="20" s="1"/>
  <c r="D917" i="20"/>
  <c r="E917" i="20" s="1"/>
  <c r="D916" i="20"/>
  <c r="E916" i="20" s="1"/>
  <c r="D915" i="20"/>
  <c r="E915" i="20" s="1"/>
  <c r="D914" i="20"/>
  <c r="E914" i="20" s="1"/>
  <c r="D913" i="20"/>
  <c r="E913" i="20" s="1"/>
  <c r="D912" i="20"/>
  <c r="E912" i="20" s="1"/>
  <c r="D911" i="20"/>
  <c r="E911" i="20" s="1"/>
  <c r="D910" i="20"/>
  <c r="E910" i="20" s="1"/>
  <c r="D909" i="20"/>
  <c r="E909" i="20" s="1"/>
  <c r="D908" i="20"/>
  <c r="E908" i="20" s="1"/>
  <c r="D907" i="20"/>
  <c r="E907" i="20" s="1"/>
  <c r="D906" i="20"/>
  <c r="E906" i="20" s="1"/>
  <c r="D905" i="20"/>
  <c r="E905" i="20" s="1"/>
  <c r="D904" i="20"/>
  <c r="E904" i="20" s="1"/>
  <c r="D903" i="20"/>
  <c r="E903" i="20" s="1"/>
  <c r="D902" i="20"/>
  <c r="E902" i="20" s="1"/>
  <c r="D901" i="20"/>
  <c r="E901" i="20" s="1"/>
  <c r="D900" i="20"/>
  <c r="E900" i="20" s="1"/>
  <c r="D899" i="20"/>
  <c r="E899" i="20" s="1"/>
  <c r="D898" i="20"/>
  <c r="E898" i="20" s="1"/>
  <c r="D897" i="20"/>
  <c r="E897" i="20" s="1"/>
  <c r="D896" i="20"/>
  <c r="E896" i="20" s="1"/>
  <c r="D895" i="20"/>
  <c r="E895" i="20" s="1"/>
  <c r="D894" i="20"/>
  <c r="E894" i="20" s="1"/>
  <c r="D893" i="20"/>
  <c r="E893" i="20" s="1"/>
  <c r="D892" i="20"/>
  <c r="E892" i="20" s="1"/>
  <c r="D891" i="20"/>
  <c r="E891" i="20" s="1"/>
  <c r="D890" i="20"/>
  <c r="E890" i="20" s="1"/>
  <c r="D889" i="20"/>
  <c r="E889" i="20" s="1"/>
  <c r="D888" i="20"/>
  <c r="E888" i="20" s="1"/>
  <c r="D887" i="20"/>
  <c r="E887" i="20" s="1"/>
  <c r="D886" i="20"/>
  <c r="E886" i="20" s="1"/>
  <c r="D885" i="20"/>
  <c r="E885" i="20" s="1"/>
  <c r="D884" i="20"/>
  <c r="E884" i="20" s="1"/>
  <c r="D883" i="20"/>
  <c r="E883" i="20" s="1"/>
  <c r="D882" i="20"/>
  <c r="E882" i="20" s="1"/>
  <c r="D881" i="20"/>
  <c r="E881" i="20" s="1"/>
  <c r="D880" i="20"/>
  <c r="E880" i="20" s="1"/>
  <c r="D879" i="20"/>
  <c r="E879" i="20" s="1"/>
  <c r="D878" i="20"/>
  <c r="E878" i="20" s="1"/>
  <c r="D877" i="20"/>
  <c r="E877" i="20" s="1"/>
  <c r="D876" i="20"/>
  <c r="E876" i="20" s="1"/>
  <c r="D875" i="20"/>
  <c r="E875" i="20" s="1"/>
  <c r="D874" i="20"/>
  <c r="E874" i="20" s="1"/>
  <c r="D873" i="20"/>
  <c r="E873" i="20" s="1"/>
  <c r="D872" i="20"/>
  <c r="E872" i="20" s="1"/>
  <c r="D871" i="20"/>
  <c r="E871" i="20" s="1"/>
  <c r="D870" i="20"/>
  <c r="E870" i="20" s="1"/>
  <c r="D869" i="20"/>
  <c r="E869" i="20" s="1"/>
  <c r="D868" i="20"/>
  <c r="E868" i="20" s="1"/>
  <c r="D867" i="20"/>
  <c r="E867" i="20" s="1"/>
  <c r="D866" i="20"/>
  <c r="E866" i="20" s="1"/>
  <c r="D865" i="20"/>
  <c r="E865" i="20" s="1"/>
  <c r="D864" i="20"/>
  <c r="E864" i="20" s="1"/>
  <c r="D863" i="20"/>
  <c r="E863" i="20" s="1"/>
  <c r="D862" i="20"/>
  <c r="E862" i="20" s="1"/>
  <c r="D861" i="20"/>
  <c r="E861" i="20" s="1"/>
  <c r="D860" i="20"/>
  <c r="E860" i="20" s="1"/>
  <c r="D859" i="20"/>
  <c r="E859" i="20" s="1"/>
  <c r="D858" i="20"/>
  <c r="E858" i="20" s="1"/>
  <c r="D857" i="20"/>
  <c r="E857" i="20" s="1"/>
  <c r="D856" i="20"/>
  <c r="E856" i="20" s="1"/>
  <c r="D855" i="20"/>
  <c r="E855" i="20" s="1"/>
  <c r="D854" i="20"/>
  <c r="E854" i="20" s="1"/>
  <c r="D853" i="20"/>
  <c r="E853" i="20" s="1"/>
  <c r="D852" i="20"/>
  <c r="E852" i="20" s="1"/>
  <c r="D851" i="20"/>
  <c r="E851" i="20" s="1"/>
  <c r="D850" i="20"/>
  <c r="E850" i="20" s="1"/>
  <c r="D849" i="20"/>
  <c r="E849" i="20" s="1"/>
  <c r="D848" i="20"/>
  <c r="E848" i="20" s="1"/>
  <c r="D847" i="20"/>
  <c r="E847" i="20" s="1"/>
  <c r="D846" i="20"/>
  <c r="E846" i="20" s="1"/>
  <c r="D845" i="20"/>
  <c r="E845" i="20" s="1"/>
  <c r="D844" i="20"/>
  <c r="E844" i="20" s="1"/>
  <c r="D843" i="20"/>
  <c r="E843" i="20" s="1"/>
  <c r="D842" i="20"/>
  <c r="E842" i="20" s="1"/>
  <c r="D841" i="20"/>
  <c r="E841" i="20" s="1"/>
  <c r="D840" i="20"/>
  <c r="E840" i="20" s="1"/>
  <c r="D839" i="20"/>
  <c r="E839" i="20" s="1"/>
  <c r="D838" i="20"/>
  <c r="E838" i="20" s="1"/>
  <c r="D837" i="20"/>
  <c r="E837" i="20" s="1"/>
  <c r="D836" i="20"/>
  <c r="E836" i="20" s="1"/>
  <c r="D835" i="20"/>
  <c r="E835" i="20" s="1"/>
  <c r="D834" i="20"/>
  <c r="E834" i="20" s="1"/>
  <c r="D833" i="20"/>
  <c r="E833" i="20" s="1"/>
  <c r="D832" i="20"/>
  <c r="E832" i="20" s="1"/>
  <c r="D831" i="20"/>
  <c r="E831" i="20" s="1"/>
  <c r="D830" i="20"/>
  <c r="E830" i="20" s="1"/>
  <c r="D829" i="20"/>
  <c r="E829" i="20" s="1"/>
  <c r="D828" i="20"/>
  <c r="E828" i="20" s="1"/>
  <c r="D827" i="20"/>
  <c r="E827" i="20" s="1"/>
  <c r="D826" i="20"/>
  <c r="E826" i="20" s="1"/>
  <c r="D825" i="20"/>
  <c r="E825" i="20" s="1"/>
  <c r="D824" i="20"/>
  <c r="E824" i="20" s="1"/>
  <c r="D823" i="20"/>
  <c r="E823" i="20" s="1"/>
  <c r="D822" i="20"/>
  <c r="E822" i="20" s="1"/>
  <c r="D821" i="20"/>
  <c r="E821" i="20" s="1"/>
  <c r="D820" i="20"/>
  <c r="E820" i="20" s="1"/>
  <c r="D819" i="20"/>
  <c r="E819" i="20" s="1"/>
  <c r="D818" i="20"/>
  <c r="E818" i="20" s="1"/>
  <c r="D817" i="20"/>
  <c r="E817" i="20" s="1"/>
  <c r="D816" i="20"/>
  <c r="E816" i="20" s="1"/>
  <c r="D815" i="20"/>
  <c r="E815" i="20" s="1"/>
  <c r="D814" i="20"/>
  <c r="E814" i="20" s="1"/>
  <c r="D813" i="20"/>
  <c r="E813" i="20" s="1"/>
  <c r="D812" i="20"/>
  <c r="E812" i="20" s="1"/>
  <c r="D811" i="20"/>
  <c r="E811" i="20" s="1"/>
  <c r="D810" i="20"/>
  <c r="E810" i="20" s="1"/>
  <c r="D809" i="20"/>
  <c r="E809" i="20" s="1"/>
  <c r="D808" i="20"/>
  <c r="E808" i="20" s="1"/>
  <c r="D807" i="20"/>
  <c r="E807" i="20" s="1"/>
  <c r="D806" i="20"/>
  <c r="E806" i="20" s="1"/>
  <c r="D805" i="20"/>
  <c r="E805" i="20" s="1"/>
  <c r="D804" i="20"/>
  <c r="E804" i="20" s="1"/>
  <c r="D803" i="20"/>
  <c r="E803" i="20" s="1"/>
  <c r="D802" i="20"/>
  <c r="E802" i="20" s="1"/>
  <c r="D801" i="20"/>
  <c r="E801" i="20" s="1"/>
  <c r="D800" i="20"/>
  <c r="E800" i="20" s="1"/>
  <c r="D799" i="20"/>
  <c r="E799" i="20" s="1"/>
  <c r="D798" i="20"/>
  <c r="E798" i="20" s="1"/>
  <c r="D797" i="20"/>
  <c r="E797" i="20" s="1"/>
  <c r="D796" i="20"/>
  <c r="E796" i="20" s="1"/>
  <c r="D795" i="20"/>
  <c r="E795" i="20" s="1"/>
  <c r="D794" i="20"/>
  <c r="E794" i="20" s="1"/>
  <c r="D793" i="20"/>
  <c r="E793" i="20" s="1"/>
  <c r="D792" i="20"/>
  <c r="E792" i="20" s="1"/>
  <c r="D791" i="20"/>
  <c r="E791" i="20" s="1"/>
  <c r="D790" i="20"/>
  <c r="E790" i="20" s="1"/>
  <c r="D789" i="20"/>
  <c r="E789" i="20" s="1"/>
  <c r="D788" i="20"/>
  <c r="E788" i="20" s="1"/>
  <c r="D787" i="20"/>
  <c r="E787" i="20" s="1"/>
  <c r="D786" i="20"/>
  <c r="E786" i="20" s="1"/>
  <c r="D785" i="20"/>
  <c r="E785" i="20" s="1"/>
  <c r="D784" i="20"/>
  <c r="E784" i="20" s="1"/>
  <c r="D783" i="20"/>
  <c r="E783" i="20" s="1"/>
  <c r="D782" i="20"/>
  <c r="E782" i="20" s="1"/>
  <c r="D781" i="20"/>
  <c r="E781" i="20" s="1"/>
  <c r="D780" i="20"/>
  <c r="E780" i="20" s="1"/>
  <c r="D779" i="20"/>
  <c r="E779" i="20" s="1"/>
  <c r="D778" i="20"/>
  <c r="E778" i="20" s="1"/>
  <c r="D777" i="20"/>
  <c r="E777" i="20" s="1"/>
  <c r="D776" i="20"/>
  <c r="E776" i="20" s="1"/>
  <c r="D775" i="20"/>
  <c r="E775" i="20" s="1"/>
  <c r="D774" i="20"/>
  <c r="E774" i="20" s="1"/>
  <c r="D773" i="20"/>
  <c r="E773" i="20" s="1"/>
  <c r="D772" i="20"/>
  <c r="E772" i="20" s="1"/>
  <c r="D771" i="20"/>
  <c r="E771" i="20" s="1"/>
  <c r="D770" i="20"/>
  <c r="E770" i="20" s="1"/>
  <c r="D769" i="20"/>
  <c r="E769" i="20" s="1"/>
  <c r="D768" i="20"/>
  <c r="E768" i="20" s="1"/>
  <c r="D767" i="20"/>
  <c r="E767" i="20" s="1"/>
  <c r="D766" i="20"/>
  <c r="E766" i="20" s="1"/>
  <c r="D765" i="20"/>
  <c r="E765" i="20" s="1"/>
  <c r="D764" i="20"/>
  <c r="E764" i="20" s="1"/>
  <c r="D763" i="20"/>
  <c r="E763" i="20" s="1"/>
  <c r="D762" i="20"/>
  <c r="E762" i="20" s="1"/>
  <c r="D761" i="20"/>
  <c r="E761" i="20" s="1"/>
  <c r="D760" i="20"/>
  <c r="E760" i="20" s="1"/>
  <c r="D759" i="20"/>
  <c r="E759" i="20" s="1"/>
  <c r="D758" i="20"/>
  <c r="E758" i="20" s="1"/>
  <c r="D757" i="20"/>
  <c r="E757" i="20" s="1"/>
  <c r="D756" i="20"/>
  <c r="E756" i="20" s="1"/>
  <c r="D755" i="20"/>
  <c r="E755" i="20" s="1"/>
  <c r="D754" i="20"/>
  <c r="E754" i="20" s="1"/>
  <c r="D753" i="20"/>
  <c r="E753" i="20" s="1"/>
  <c r="D752" i="20"/>
  <c r="E752" i="20" s="1"/>
  <c r="D751" i="20"/>
  <c r="E751" i="20" s="1"/>
  <c r="D750" i="20"/>
  <c r="E750" i="20" s="1"/>
  <c r="D749" i="20"/>
  <c r="E749" i="20" s="1"/>
  <c r="D748" i="20"/>
  <c r="E748" i="20" s="1"/>
  <c r="D747" i="20"/>
  <c r="E747" i="20" s="1"/>
  <c r="D746" i="20"/>
  <c r="E746" i="20" s="1"/>
  <c r="D745" i="20"/>
  <c r="E745" i="20" s="1"/>
  <c r="D744" i="20"/>
  <c r="E744" i="20" s="1"/>
  <c r="D743" i="20"/>
  <c r="E743" i="20" s="1"/>
  <c r="D742" i="20"/>
  <c r="E742" i="20" s="1"/>
  <c r="D741" i="20"/>
  <c r="E741" i="20" s="1"/>
  <c r="D740" i="20"/>
  <c r="E740" i="20" s="1"/>
  <c r="D739" i="20"/>
  <c r="E739" i="20" s="1"/>
  <c r="D738" i="20"/>
  <c r="E738" i="20" s="1"/>
  <c r="D737" i="20"/>
  <c r="E737" i="20" s="1"/>
  <c r="D736" i="20"/>
  <c r="E736" i="20" s="1"/>
  <c r="D735" i="20"/>
  <c r="E735" i="20" s="1"/>
  <c r="D734" i="20"/>
  <c r="E734" i="20" s="1"/>
  <c r="D733" i="20"/>
  <c r="E733" i="20" s="1"/>
  <c r="D732" i="20"/>
  <c r="E732" i="20" s="1"/>
  <c r="D731" i="20"/>
  <c r="E731" i="20" s="1"/>
  <c r="D730" i="20"/>
  <c r="E730" i="20" s="1"/>
  <c r="D729" i="20"/>
  <c r="E729" i="20" s="1"/>
  <c r="D728" i="20"/>
  <c r="E728" i="20" s="1"/>
  <c r="D727" i="20"/>
  <c r="E727" i="20" s="1"/>
  <c r="D726" i="20"/>
  <c r="E726" i="20" s="1"/>
  <c r="D725" i="20"/>
  <c r="E725" i="20" s="1"/>
  <c r="D724" i="20"/>
  <c r="E724" i="20" s="1"/>
  <c r="D723" i="20"/>
  <c r="E723" i="20" s="1"/>
  <c r="D722" i="20"/>
  <c r="E722" i="20" s="1"/>
  <c r="D721" i="20"/>
  <c r="E721" i="20" s="1"/>
  <c r="D720" i="20"/>
  <c r="E720" i="20" s="1"/>
  <c r="D719" i="20"/>
  <c r="E719" i="20" s="1"/>
  <c r="D718" i="20"/>
  <c r="E718" i="20" s="1"/>
  <c r="D717" i="20"/>
  <c r="E717" i="20" s="1"/>
  <c r="D716" i="20"/>
  <c r="E716" i="20" s="1"/>
  <c r="D715" i="20"/>
  <c r="E715" i="20" s="1"/>
  <c r="D714" i="20"/>
  <c r="E714" i="20" s="1"/>
  <c r="D713" i="20"/>
  <c r="E713" i="20" s="1"/>
  <c r="D712" i="20"/>
  <c r="E712" i="20" s="1"/>
  <c r="D711" i="20"/>
  <c r="E711" i="20" s="1"/>
  <c r="D710" i="20"/>
  <c r="E710" i="20" s="1"/>
  <c r="D709" i="20"/>
  <c r="E709" i="20" s="1"/>
  <c r="D708" i="20"/>
  <c r="E708" i="20" s="1"/>
  <c r="D707" i="20"/>
  <c r="E707" i="20" s="1"/>
  <c r="D706" i="20"/>
  <c r="E706" i="20" s="1"/>
  <c r="D705" i="20"/>
  <c r="E705" i="20" s="1"/>
  <c r="D704" i="20"/>
  <c r="E704" i="20" s="1"/>
  <c r="D703" i="20"/>
  <c r="E703" i="20" s="1"/>
  <c r="D702" i="20"/>
  <c r="E702" i="20" s="1"/>
  <c r="D701" i="20"/>
  <c r="E701" i="20" s="1"/>
  <c r="D700" i="20"/>
  <c r="E700" i="20" s="1"/>
  <c r="D699" i="20"/>
  <c r="E699" i="20" s="1"/>
  <c r="D698" i="20"/>
  <c r="E698" i="20" s="1"/>
  <c r="D697" i="20"/>
  <c r="E697" i="20" s="1"/>
  <c r="D696" i="20"/>
  <c r="E696" i="20" s="1"/>
  <c r="D695" i="20"/>
  <c r="E695" i="20" s="1"/>
  <c r="D694" i="20"/>
  <c r="E694" i="20" s="1"/>
  <c r="D693" i="20"/>
  <c r="E693" i="20" s="1"/>
  <c r="D692" i="20"/>
  <c r="E692" i="20" s="1"/>
  <c r="D691" i="20"/>
  <c r="E691" i="20" s="1"/>
  <c r="D690" i="20"/>
  <c r="E690" i="20" s="1"/>
  <c r="D689" i="20"/>
  <c r="E689" i="20" s="1"/>
  <c r="D688" i="20"/>
  <c r="E688" i="20" s="1"/>
  <c r="D687" i="20"/>
  <c r="E687" i="20" s="1"/>
  <c r="D686" i="20"/>
  <c r="E686" i="20" s="1"/>
  <c r="D685" i="20"/>
  <c r="E685" i="20" s="1"/>
  <c r="D684" i="20"/>
  <c r="E684" i="20" s="1"/>
  <c r="D683" i="20"/>
  <c r="E683" i="20" s="1"/>
  <c r="D682" i="20"/>
  <c r="E682" i="20" s="1"/>
  <c r="D681" i="20"/>
  <c r="E681" i="20" s="1"/>
  <c r="D680" i="20"/>
  <c r="E680" i="20" s="1"/>
  <c r="D679" i="20"/>
  <c r="E679" i="20" s="1"/>
  <c r="D678" i="20"/>
  <c r="E678" i="20" s="1"/>
  <c r="D677" i="20"/>
  <c r="E677" i="20" s="1"/>
  <c r="D676" i="20"/>
  <c r="E676" i="20" s="1"/>
  <c r="D675" i="20"/>
  <c r="E675" i="20" s="1"/>
  <c r="D674" i="20"/>
  <c r="E674" i="20" s="1"/>
  <c r="D673" i="20"/>
  <c r="E673" i="20" s="1"/>
  <c r="D672" i="20"/>
  <c r="E672" i="20" s="1"/>
  <c r="D671" i="20"/>
  <c r="E671" i="20" s="1"/>
  <c r="D670" i="20"/>
  <c r="E670" i="20" s="1"/>
  <c r="D669" i="20"/>
  <c r="E669" i="20" s="1"/>
  <c r="D668" i="20"/>
  <c r="E668" i="20" s="1"/>
  <c r="D667" i="20"/>
  <c r="E667" i="20" s="1"/>
  <c r="D666" i="20"/>
  <c r="E666" i="20" s="1"/>
  <c r="D665" i="20"/>
  <c r="E665" i="20" s="1"/>
  <c r="D664" i="20"/>
  <c r="E664" i="20" s="1"/>
  <c r="D663" i="20"/>
  <c r="E663" i="20" s="1"/>
  <c r="D662" i="20"/>
  <c r="E662" i="20" s="1"/>
  <c r="D661" i="20"/>
  <c r="E661" i="20" s="1"/>
  <c r="D660" i="20"/>
  <c r="E660" i="20" s="1"/>
  <c r="D659" i="20"/>
  <c r="E659" i="20" s="1"/>
  <c r="D658" i="20"/>
  <c r="E658" i="20" s="1"/>
  <c r="D657" i="20"/>
  <c r="E657" i="20" s="1"/>
  <c r="D656" i="20"/>
  <c r="E656" i="20" s="1"/>
  <c r="D655" i="20"/>
  <c r="E655" i="20" s="1"/>
  <c r="D654" i="20"/>
  <c r="E654" i="20" s="1"/>
  <c r="D653" i="20"/>
  <c r="E653" i="20" s="1"/>
  <c r="D652" i="20"/>
  <c r="E652" i="20" s="1"/>
  <c r="D651" i="20"/>
  <c r="E651" i="20" s="1"/>
  <c r="D650" i="20"/>
  <c r="E650" i="20" s="1"/>
  <c r="D649" i="20"/>
  <c r="E649" i="20" s="1"/>
  <c r="D648" i="20"/>
  <c r="E648" i="20" s="1"/>
  <c r="D647" i="20"/>
  <c r="E647" i="20" s="1"/>
  <c r="D646" i="20"/>
  <c r="E646" i="20" s="1"/>
  <c r="D645" i="20"/>
  <c r="E645" i="20" s="1"/>
  <c r="D644" i="20"/>
  <c r="E644" i="20" s="1"/>
  <c r="D643" i="20"/>
  <c r="E643" i="20" s="1"/>
  <c r="D642" i="20"/>
  <c r="E642" i="20" s="1"/>
  <c r="D641" i="20"/>
  <c r="E641" i="20" s="1"/>
  <c r="D640" i="20"/>
  <c r="E640" i="20" s="1"/>
  <c r="D639" i="20"/>
  <c r="E639" i="20" s="1"/>
  <c r="D638" i="20"/>
  <c r="E638" i="20" s="1"/>
  <c r="D637" i="20"/>
  <c r="E637" i="20" s="1"/>
  <c r="D636" i="20"/>
  <c r="E636" i="20" s="1"/>
  <c r="D635" i="20"/>
  <c r="E635" i="20" s="1"/>
  <c r="D634" i="20"/>
  <c r="E634" i="20" s="1"/>
  <c r="D633" i="20"/>
  <c r="E633" i="20" s="1"/>
  <c r="D632" i="20"/>
  <c r="E632" i="20" s="1"/>
  <c r="D631" i="20"/>
  <c r="E631" i="20" s="1"/>
  <c r="D630" i="20"/>
  <c r="E630" i="20" s="1"/>
  <c r="D629" i="20"/>
  <c r="E629" i="20" s="1"/>
  <c r="D628" i="20"/>
  <c r="E628" i="20" s="1"/>
  <c r="D627" i="20"/>
  <c r="E627" i="20" s="1"/>
  <c r="D626" i="20"/>
  <c r="E626" i="20" s="1"/>
  <c r="D625" i="20"/>
  <c r="E625" i="20" s="1"/>
  <c r="D624" i="20"/>
  <c r="E624" i="20" s="1"/>
  <c r="D623" i="20"/>
  <c r="E623" i="20" s="1"/>
  <c r="D622" i="20"/>
  <c r="E622" i="20" s="1"/>
  <c r="D621" i="20"/>
  <c r="E621" i="20" s="1"/>
  <c r="D620" i="20"/>
  <c r="E620" i="20" s="1"/>
  <c r="D619" i="20"/>
  <c r="E619" i="20" s="1"/>
  <c r="D618" i="20"/>
  <c r="E618" i="20" s="1"/>
  <c r="D617" i="20"/>
  <c r="E617" i="20" s="1"/>
  <c r="D616" i="20"/>
  <c r="E616" i="20" s="1"/>
  <c r="D615" i="20"/>
  <c r="E615" i="20" s="1"/>
  <c r="D614" i="20"/>
  <c r="E614" i="20" s="1"/>
  <c r="D613" i="20"/>
  <c r="E613" i="20" s="1"/>
  <c r="D612" i="20"/>
  <c r="E612" i="20" s="1"/>
  <c r="D611" i="20"/>
  <c r="E611" i="20" s="1"/>
  <c r="D610" i="20"/>
  <c r="E610" i="20" s="1"/>
  <c r="D609" i="20"/>
  <c r="E609" i="20" s="1"/>
  <c r="D608" i="20"/>
  <c r="E608" i="20" s="1"/>
  <c r="D607" i="20"/>
  <c r="E607" i="20" s="1"/>
  <c r="D606" i="20"/>
  <c r="E606" i="20" s="1"/>
  <c r="D605" i="20"/>
  <c r="E605" i="20" s="1"/>
  <c r="D604" i="20"/>
  <c r="E604" i="20" s="1"/>
  <c r="D603" i="20"/>
  <c r="E603" i="20" s="1"/>
  <c r="D602" i="20"/>
  <c r="E602" i="20" s="1"/>
  <c r="D601" i="20"/>
  <c r="E601" i="20" s="1"/>
  <c r="D600" i="20"/>
  <c r="E600" i="20" s="1"/>
  <c r="D599" i="20"/>
  <c r="E599" i="20" s="1"/>
  <c r="D598" i="20"/>
  <c r="E598" i="20" s="1"/>
  <c r="D597" i="20"/>
  <c r="E597" i="20" s="1"/>
  <c r="D596" i="20"/>
  <c r="E596" i="20" s="1"/>
  <c r="D595" i="20"/>
  <c r="E595" i="20" s="1"/>
  <c r="D594" i="20"/>
  <c r="E594" i="20" s="1"/>
  <c r="D593" i="20"/>
  <c r="E593" i="20" s="1"/>
  <c r="D592" i="20"/>
  <c r="E592" i="20" s="1"/>
  <c r="D591" i="20"/>
  <c r="E591" i="20" s="1"/>
  <c r="D590" i="20"/>
  <c r="E590" i="20" s="1"/>
  <c r="D589" i="20"/>
  <c r="E589" i="20" s="1"/>
  <c r="D588" i="20"/>
  <c r="E588" i="20" s="1"/>
  <c r="D587" i="20"/>
  <c r="E587" i="20" s="1"/>
  <c r="D586" i="20"/>
  <c r="E586" i="20" s="1"/>
  <c r="D585" i="20"/>
  <c r="E585" i="20" s="1"/>
  <c r="D584" i="20"/>
  <c r="E584" i="20" s="1"/>
  <c r="D583" i="20"/>
  <c r="E583" i="20" s="1"/>
  <c r="D582" i="20"/>
  <c r="E582" i="20" s="1"/>
  <c r="D581" i="20"/>
  <c r="E581" i="20" s="1"/>
  <c r="D580" i="20"/>
  <c r="E580" i="20" s="1"/>
  <c r="D579" i="20"/>
  <c r="E579" i="20" s="1"/>
  <c r="D578" i="20"/>
  <c r="E578" i="20" s="1"/>
  <c r="D577" i="20"/>
  <c r="E577" i="20" s="1"/>
  <c r="D576" i="20"/>
  <c r="E576" i="20" s="1"/>
  <c r="D575" i="20"/>
  <c r="E575" i="20" s="1"/>
  <c r="D574" i="20"/>
  <c r="E574" i="20" s="1"/>
  <c r="D573" i="20"/>
  <c r="E573" i="20" s="1"/>
  <c r="D572" i="20"/>
  <c r="E572" i="20" s="1"/>
  <c r="D571" i="20"/>
  <c r="E571" i="20" s="1"/>
  <c r="D570" i="20"/>
  <c r="E570" i="20" s="1"/>
  <c r="D569" i="20"/>
  <c r="E569" i="20" s="1"/>
  <c r="D568" i="20"/>
  <c r="E568" i="20" s="1"/>
  <c r="D567" i="20"/>
  <c r="E567" i="20" s="1"/>
  <c r="D566" i="20"/>
  <c r="E566" i="20" s="1"/>
  <c r="D565" i="20"/>
  <c r="E565" i="20" s="1"/>
  <c r="D564" i="20"/>
  <c r="E564" i="20" s="1"/>
  <c r="D563" i="20"/>
  <c r="E563" i="20" s="1"/>
  <c r="D562" i="20"/>
  <c r="E562" i="20" s="1"/>
  <c r="D561" i="20"/>
  <c r="E561" i="20" s="1"/>
  <c r="D560" i="20"/>
  <c r="E560" i="20" s="1"/>
  <c r="D559" i="20"/>
  <c r="E559" i="20" s="1"/>
  <c r="D558" i="20"/>
  <c r="E558" i="20" s="1"/>
  <c r="D557" i="20"/>
  <c r="E557" i="20" s="1"/>
  <c r="D556" i="20"/>
  <c r="E556" i="20" s="1"/>
  <c r="D555" i="20"/>
  <c r="E555" i="20" s="1"/>
  <c r="D554" i="20"/>
  <c r="E554" i="20" s="1"/>
  <c r="D553" i="20"/>
  <c r="E553" i="20" s="1"/>
  <c r="D552" i="20"/>
  <c r="E552" i="20" s="1"/>
  <c r="D551" i="20"/>
  <c r="E551" i="20" s="1"/>
  <c r="D550" i="20"/>
  <c r="E550" i="20" s="1"/>
  <c r="D549" i="20"/>
  <c r="E549" i="20" s="1"/>
  <c r="D548" i="20"/>
  <c r="E548" i="20" s="1"/>
  <c r="D547" i="20"/>
  <c r="E547" i="20" s="1"/>
  <c r="D546" i="20"/>
  <c r="E546" i="20" s="1"/>
  <c r="D545" i="20"/>
  <c r="E545" i="20" s="1"/>
  <c r="D544" i="20"/>
  <c r="E544" i="20" s="1"/>
  <c r="D543" i="20"/>
  <c r="E543" i="20" s="1"/>
  <c r="D542" i="20"/>
  <c r="E542" i="20" s="1"/>
  <c r="D541" i="20"/>
  <c r="E541" i="20" s="1"/>
  <c r="D540" i="20"/>
  <c r="E540" i="20" s="1"/>
  <c r="D539" i="20"/>
  <c r="E539" i="20" s="1"/>
  <c r="D538" i="20"/>
  <c r="E538" i="20" s="1"/>
  <c r="D537" i="20"/>
  <c r="E537" i="20" s="1"/>
  <c r="D536" i="20"/>
  <c r="E536" i="20" s="1"/>
  <c r="D535" i="20"/>
  <c r="E535" i="20" s="1"/>
  <c r="D534" i="20"/>
  <c r="E534" i="20" s="1"/>
  <c r="D533" i="20"/>
  <c r="E533" i="20" s="1"/>
  <c r="D532" i="20"/>
  <c r="E532" i="20" s="1"/>
  <c r="D531" i="20"/>
  <c r="E531" i="20" s="1"/>
  <c r="D530" i="20"/>
  <c r="E530" i="20" s="1"/>
  <c r="D529" i="20"/>
  <c r="E529" i="20" s="1"/>
  <c r="D528" i="20"/>
  <c r="E528" i="20" s="1"/>
  <c r="D527" i="20"/>
  <c r="E527" i="20" s="1"/>
  <c r="D526" i="20"/>
  <c r="E526" i="20" s="1"/>
  <c r="D525" i="20"/>
  <c r="E525" i="20" s="1"/>
  <c r="D524" i="20"/>
  <c r="E524" i="20" s="1"/>
  <c r="D523" i="20"/>
  <c r="E523" i="20" s="1"/>
  <c r="D522" i="20"/>
  <c r="E522" i="20" s="1"/>
  <c r="D521" i="20"/>
  <c r="E521" i="20" s="1"/>
  <c r="D520" i="20"/>
  <c r="E520" i="20" s="1"/>
  <c r="D519" i="20"/>
  <c r="E519" i="20" s="1"/>
  <c r="D518" i="20"/>
  <c r="E518" i="20" s="1"/>
  <c r="D517" i="20"/>
  <c r="E517" i="20" s="1"/>
  <c r="D516" i="20"/>
  <c r="E516" i="20" s="1"/>
  <c r="D515" i="20"/>
  <c r="E515" i="20" s="1"/>
  <c r="D514" i="20"/>
  <c r="E514" i="20" s="1"/>
  <c r="D513" i="20"/>
  <c r="E513" i="20" s="1"/>
  <c r="D512" i="20"/>
  <c r="E512" i="20" s="1"/>
  <c r="D511" i="20"/>
  <c r="E511" i="20" s="1"/>
  <c r="D510" i="20"/>
  <c r="E510" i="20" s="1"/>
  <c r="D509" i="20"/>
  <c r="E509" i="20" s="1"/>
  <c r="D508" i="20"/>
  <c r="E508" i="20" s="1"/>
  <c r="D507" i="20"/>
  <c r="E507" i="20" s="1"/>
  <c r="D506" i="20"/>
  <c r="E506" i="20" s="1"/>
  <c r="D505" i="20"/>
  <c r="E505" i="20" s="1"/>
  <c r="D504" i="20"/>
  <c r="E504" i="20" s="1"/>
  <c r="D503" i="20"/>
  <c r="E503" i="20" s="1"/>
  <c r="D502" i="20"/>
  <c r="E502" i="20" s="1"/>
  <c r="D501" i="20"/>
  <c r="E501" i="20" s="1"/>
  <c r="D500" i="20"/>
  <c r="E500" i="20" s="1"/>
  <c r="D499" i="20"/>
  <c r="E499" i="20" s="1"/>
  <c r="D498" i="20"/>
  <c r="E498" i="20" s="1"/>
  <c r="D497" i="20"/>
  <c r="E497" i="20" s="1"/>
  <c r="D496" i="20"/>
  <c r="E496" i="20" s="1"/>
  <c r="D495" i="20"/>
  <c r="E495" i="20" s="1"/>
  <c r="D494" i="20"/>
  <c r="E494" i="20" s="1"/>
  <c r="D493" i="20"/>
  <c r="E493" i="20" s="1"/>
  <c r="D492" i="20"/>
  <c r="E492" i="20" s="1"/>
  <c r="D491" i="20"/>
  <c r="E491" i="20" s="1"/>
  <c r="D490" i="20"/>
  <c r="E490" i="20" s="1"/>
  <c r="D489" i="20"/>
  <c r="E489" i="20" s="1"/>
  <c r="D488" i="20"/>
  <c r="E488" i="20" s="1"/>
  <c r="D487" i="20"/>
  <c r="E487" i="20" s="1"/>
  <c r="D486" i="20"/>
  <c r="E486" i="20" s="1"/>
  <c r="D485" i="20"/>
  <c r="E485" i="20" s="1"/>
  <c r="D484" i="20"/>
  <c r="E484" i="20" s="1"/>
  <c r="D483" i="20"/>
  <c r="E483" i="20" s="1"/>
  <c r="D482" i="20"/>
  <c r="E482" i="20" s="1"/>
  <c r="D481" i="20"/>
  <c r="E481" i="20" s="1"/>
  <c r="D480" i="20"/>
  <c r="E480" i="20" s="1"/>
  <c r="D479" i="20"/>
  <c r="E479" i="20" s="1"/>
  <c r="D478" i="20"/>
  <c r="E478" i="20" s="1"/>
  <c r="D477" i="20"/>
  <c r="E477" i="20" s="1"/>
  <c r="D476" i="20"/>
  <c r="E476" i="20" s="1"/>
  <c r="D475" i="20"/>
  <c r="E475" i="20" s="1"/>
  <c r="D474" i="20"/>
  <c r="E474" i="20" s="1"/>
  <c r="D473" i="20"/>
  <c r="E473" i="20" s="1"/>
  <c r="D472" i="20"/>
  <c r="E472" i="20" s="1"/>
  <c r="D471" i="20"/>
  <c r="E471" i="20" s="1"/>
  <c r="D470" i="20"/>
  <c r="E470" i="20" s="1"/>
  <c r="D469" i="20"/>
  <c r="E469" i="20" s="1"/>
  <c r="D468" i="20"/>
  <c r="E468" i="20" s="1"/>
  <c r="D467" i="20"/>
  <c r="E467" i="20" s="1"/>
  <c r="D466" i="20"/>
  <c r="E466" i="20" s="1"/>
  <c r="D465" i="20"/>
  <c r="E465" i="20" s="1"/>
  <c r="D464" i="20"/>
  <c r="E464" i="20" s="1"/>
  <c r="D463" i="20"/>
  <c r="E463" i="20" s="1"/>
  <c r="D462" i="20"/>
  <c r="E462" i="20" s="1"/>
  <c r="D461" i="20"/>
  <c r="E461" i="20" s="1"/>
  <c r="D460" i="20"/>
  <c r="E460" i="20" s="1"/>
  <c r="D459" i="20"/>
  <c r="E459" i="20" s="1"/>
  <c r="D458" i="20"/>
  <c r="E458" i="20" s="1"/>
  <c r="D457" i="20"/>
  <c r="E457" i="20" s="1"/>
  <c r="D456" i="20"/>
  <c r="E456" i="20" s="1"/>
  <c r="D455" i="20"/>
  <c r="E455" i="20" s="1"/>
  <c r="D454" i="20"/>
  <c r="E454" i="20" s="1"/>
  <c r="D453" i="20"/>
  <c r="E453" i="20" s="1"/>
  <c r="D452" i="20"/>
  <c r="E452" i="20" s="1"/>
  <c r="D451" i="20"/>
  <c r="E451" i="20" s="1"/>
  <c r="D450" i="20"/>
  <c r="E450" i="20" s="1"/>
  <c r="D449" i="20"/>
  <c r="E449" i="20" s="1"/>
  <c r="D448" i="20"/>
  <c r="E448" i="20" s="1"/>
  <c r="D447" i="20"/>
  <c r="E447" i="20" s="1"/>
  <c r="D446" i="20"/>
  <c r="E446" i="20" s="1"/>
  <c r="D445" i="20"/>
  <c r="E445" i="20" s="1"/>
  <c r="D444" i="20"/>
  <c r="E444" i="20" s="1"/>
  <c r="D443" i="20"/>
  <c r="E443" i="20" s="1"/>
  <c r="D442" i="20"/>
  <c r="E442" i="20" s="1"/>
  <c r="D441" i="20"/>
  <c r="E441" i="20" s="1"/>
  <c r="D440" i="20"/>
  <c r="E440" i="20" s="1"/>
  <c r="D439" i="20"/>
  <c r="E439" i="20" s="1"/>
  <c r="D438" i="20"/>
  <c r="E438" i="20" s="1"/>
  <c r="D437" i="20"/>
  <c r="E437" i="20" s="1"/>
  <c r="D436" i="20"/>
  <c r="E436" i="20" s="1"/>
  <c r="D435" i="20"/>
  <c r="E435" i="20" s="1"/>
  <c r="D434" i="20"/>
  <c r="E434" i="20" s="1"/>
  <c r="D433" i="20"/>
  <c r="E433" i="20" s="1"/>
  <c r="D432" i="20"/>
  <c r="E432" i="20" s="1"/>
  <c r="D431" i="20"/>
  <c r="E431" i="20" s="1"/>
  <c r="D430" i="20"/>
  <c r="E430" i="20" s="1"/>
  <c r="D429" i="20"/>
  <c r="E429" i="20" s="1"/>
  <c r="D428" i="20"/>
  <c r="E428" i="20" s="1"/>
  <c r="D427" i="20"/>
  <c r="E427" i="20" s="1"/>
  <c r="D426" i="20"/>
  <c r="E426" i="20" s="1"/>
  <c r="D425" i="20"/>
  <c r="E425" i="20" s="1"/>
  <c r="D424" i="20"/>
  <c r="E424" i="20" s="1"/>
  <c r="D423" i="20"/>
  <c r="E423" i="20" s="1"/>
  <c r="D422" i="20"/>
  <c r="E422" i="20" s="1"/>
  <c r="D421" i="20"/>
  <c r="E421" i="20" s="1"/>
  <c r="D420" i="20"/>
  <c r="E420" i="20" s="1"/>
  <c r="D419" i="20"/>
  <c r="E419" i="20" s="1"/>
  <c r="D418" i="20"/>
  <c r="E418" i="20" s="1"/>
  <c r="D417" i="20"/>
  <c r="E417" i="20" s="1"/>
  <c r="D416" i="20"/>
  <c r="E416" i="20" s="1"/>
  <c r="D415" i="20"/>
  <c r="E415" i="20" s="1"/>
  <c r="D414" i="20"/>
  <c r="E414" i="20" s="1"/>
  <c r="D413" i="20"/>
  <c r="E413" i="20" s="1"/>
  <c r="D412" i="20"/>
  <c r="E412" i="20" s="1"/>
  <c r="D411" i="20"/>
  <c r="E411" i="20" s="1"/>
  <c r="D410" i="20"/>
  <c r="E410" i="20" s="1"/>
  <c r="D409" i="20"/>
  <c r="E409" i="20" s="1"/>
  <c r="D408" i="20"/>
  <c r="E408" i="20" s="1"/>
  <c r="D407" i="20"/>
  <c r="E407" i="20" s="1"/>
  <c r="D406" i="20"/>
  <c r="E406" i="20" s="1"/>
  <c r="D405" i="20"/>
  <c r="E405" i="20" s="1"/>
  <c r="D404" i="20"/>
  <c r="E404" i="20" s="1"/>
  <c r="D403" i="20"/>
  <c r="E403" i="20" s="1"/>
  <c r="D402" i="20"/>
  <c r="E402" i="20" s="1"/>
  <c r="D401" i="20"/>
  <c r="E401" i="20" s="1"/>
  <c r="D400" i="20"/>
  <c r="E400" i="20" s="1"/>
  <c r="D399" i="20"/>
  <c r="E399" i="20" s="1"/>
  <c r="D398" i="20"/>
  <c r="E398" i="20" s="1"/>
  <c r="D397" i="20"/>
  <c r="E397" i="20" s="1"/>
  <c r="D396" i="20"/>
  <c r="E396" i="20" s="1"/>
  <c r="D395" i="20"/>
  <c r="E395" i="20" s="1"/>
  <c r="D394" i="20"/>
  <c r="E394" i="20" s="1"/>
  <c r="D393" i="20"/>
  <c r="E393" i="20" s="1"/>
  <c r="D392" i="20"/>
  <c r="E392" i="20" s="1"/>
  <c r="D391" i="20"/>
  <c r="E391" i="20" s="1"/>
  <c r="D390" i="20"/>
  <c r="E390" i="20" s="1"/>
  <c r="D389" i="20"/>
  <c r="E389" i="20" s="1"/>
  <c r="D388" i="20"/>
  <c r="E388" i="20" s="1"/>
  <c r="D387" i="20"/>
  <c r="E387" i="20" s="1"/>
  <c r="D386" i="20"/>
  <c r="E386" i="20" s="1"/>
  <c r="D385" i="20"/>
  <c r="E385" i="20" s="1"/>
  <c r="D384" i="20"/>
  <c r="E384" i="20" s="1"/>
  <c r="D383" i="20"/>
  <c r="E383" i="20" s="1"/>
  <c r="D382" i="20"/>
  <c r="E382" i="20" s="1"/>
  <c r="D381" i="20"/>
  <c r="E381" i="20" s="1"/>
  <c r="D380" i="20"/>
  <c r="E380" i="20" s="1"/>
  <c r="D379" i="20"/>
  <c r="E379" i="20" s="1"/>
  <c r="D378" i="20"/>
  <c r="E378" i="20" s="1"/>
  <c r="D377" i="20"/>
  <c r="E377" i="20" s="1"/>
  <c r="D376" i="20"/>
  <c r="E376" i="20" s="1"/>
  <c r="D375" i="20"/>
  <c r="E375" i="20" s="1"/>
  <c r="D374" i="20"/>
  <c r="E374" i="20" s="1"/>
  <c r="D373" i="20"/>
  <c r="E373" i="20" s="1"/>
  <c r="D372" i="20"/>
  <c r="E372" i="20" s="1"/>
  <c r="D371" i="20"/>
  <c r="E371" i="20" s="1"/>
  <c r="D370" i="20"/>
  <c r="E370" i="20" s="1"/>
  <c r="D369" i="20"/>
  <c r="E369" i="20" s="1"/>
  <c r="D368" i="20"/>
  <c r="E368" i="20" s="1"/>
  <c r="D367" i="20"/>
  <c r="E367" i="20" s="1"/>
  <c r="D366" i="20"/>
  <c r="E366" i="20" s="1"/>
  <c r="D365" i="20"/>
  <c r="E365" i="20" s="1"/>
  <c r="D364" i="20"/>
  <c r="E364" i="20" s="1"/>
  <c r="D363" i="20"/>
  <c r="E363" i="20" s="1"/>
  <c r="D362" i="20"/>
  <c r="E362" i="20" s="1"/>
  <c r="D361" i="20"/>
  <c r="E361" i="20" s="1"/>
  <c r="D360" i="20"/>
  <c r="E360" i="20" s="1"/>
  <c r="D359" i="20"/>
  <c r="E359" i="20" s="1"/>
  <c r="D358" i="20"/>
  <c r="E358" i="20" s="1"/>
  <c r="D357" i="20"/>
  <c r="E357" i="20" s="1"/>
  <c r="D356" i="20"/>
  <c r="E356" i="20" s="1"/>
  <c r="D355" i="20"/>
  <c r="E355" i="20" s="1"/>
  <c r="D354" i="20"/>
  <c r="E354" i="20" s="1"/>
  <c r="D353" i="20"/>
  <c r="E353" i="20" s="1"/>
  <c r="D352" i="20"/>
  <c r="E352" i="20" s="1"/>
  <c r="D351" i="20"/>
  <c r="E351" i="20" s="1"/>
  <c r="D350" i="20"/>
  <c r="E350" i="20" s="1"/>
  <c r="D349" i="20"/>
  <c r="E349" i="20" s="1"/>
  <c r="D348" i="20"/>
  <c r="E348" i="20" s="1"/>
  <c r="D347" i="20"/>
  <c r="E347" i="20" s="1"/>
  <c r="D346" i="20"/>
  <c r="E346" i="20" s="1"/>
  <c r="D345" i="20"/>
  <c r="E345" i="20" s="1"/>
  <c r="D344" i="20"/>
  <c r="E344" i="20" s="1"/>
  <c r="D343" i="20"/>
  <c r="E343" i="20" s="1"/>
  <c r="D342" i="20"/>
  <c r="E342" i="20" s="1"/>
  <c r="D341" i="20"/>
  <c r="E341" i="20" s="1"/>
  <c r="D340" i="20"/>
  <c r="E340" i="20" s="1"/>
  <c r="D339" i="20"/>
  <c r="E339" i="20" s="1"/>
  <c r="D338" i="20"/>
  <c r="E338" i="20" s="1"/>
  <c r="D337" i="20"/>
  <c r="E337" i="20" s="1"/>
  <c r="D336" i="20"/>
  <c r="E336" i="20" s="1"/>
  <c r="D335" i="20"/>
  <c r="E335" i="20" s="1"/>
  <c r="D334" i="20"/>
  <c r="E334" i="20" s="1"/>
  <c r="D333" i="20"/>
  <c r="E333" i="20" s="1"/>
  <c r="D332" i="20"/>
  <c r="E332" i="20" s="1"/>
  <c r="D331" i="20"/>
  <c r="E331" i="20" s="1"/>
  <c r="D330" i="20"/>
  <c r="E330" i="20" s="1"/>
  <c r="D329" i="20"/>
  <c r="E329" i="20" s="1"/>
  <c r="D328" i="20"/>
  <c r="E328" i="20" s="1"/>
  <c r="D327" i="20"/>
  <c r="E327" i="20" s="1"/>
  <c r="D326" i="20"/>
  <c r="E326" i="20" s="1"/>
  <c r="D325" i="20"/>
  <c r="E325" i="20" s="1"/>
  <c r="D324" i="20"/>
  <c r="E324" i="20" s="1"/>
  <c r="D323" i="20"/>
  <c r="E323" i="20" s="1"/>
  <c r="D322" i="20"/>
  <c r="E322" i="20" s="1"/>
  <c r="D321" i="20"/>
  <c r="E321" i="20" s="1"/>
  <c r="D320" i="20"/>
  <c r="E320" i="20" s="1"/>
  <c r="D319" i="20"/>
  <c r="E319" i="20" s="1"/>
  <c r="D318" i="20"/>
  <c r="E318" i="20" s="1"/>
  <c r="D317" i="20"/>
  <c r="E317" i="20" s="1"/>
  <c r="D316" i="20"/>
  <c r="E316" i="20" s="1"/>
  <c r="D315" i="20"/>
  <c r="E315" i="20" s="1"/>
  <c r="D314" i="20"/>
  <c r="E314" i="20" s="1"/>
  <c r="D313" i="20"/>
  <c r="E313" i="20" s="1"/>
  <c r="D312" i="20"/>
  <c r="E312" i="20" s="1"/>
  <c r="D311" i="20"/>
  <c r="E311" i="20" s="1"/>
  <c r="D310" i="20"/>
  <c r="E310" i="20" s="1"/>
  <c r="D309" i="20"/>
  <c r="E309" i="20" s="1"/>
  <c r="D308" i="20"/>
  <c r="E308" i="20" s="1"/>
  <c r="D307" i="20"/>
  <c r="E307" i="20" s="1"/>
  <c r="D306" i="20"/>
  <c r="E306" i="20" s="1"/>
  <c r="D305" i="20"/>
  <c r="E305" i="20" s="1"/>
  <c r="D304" i="20"/>
  <c r="E304" i="20" s="1"/>
  <c r="D303" i="20"/>
  <c r="E303" i="20" s="1"/>
  <c r="D302" i="20"/>
  <c r="E302" i="20" s="1"/>
  <c r="D301" i="20"/>
  <c r="E301" i="20" s="1"/>
  <c r="D300" i="20"/>
  <c r="E300" i="20" s="1"/>
  <c r="D299" i="20"/>
  <c r="E299" i="20" s="1"/>
  <c r="D298" i="20"/>
  <c r="E298" i="20" s="1"/>
  <c r="D297" i="20"/>
  <c r="E297" i="20" s="1"/>
  <c r="D296" i="20"/>
  <c r="E296" i="20" s="1"/>
  <c r="D295" i="20"/>
  <c r="E295" i="20" s="1"/>
  <c r="D294" i="20"/>
  <c r="E294" i="20" s="1"/>
  <c r="D293" i="20"/>
  <c r="E293" i="20" s="1"/>
  <c r="D292" i="20"/>
  <c r="E292" i="20" s="1"/>
  <c r="D291" i="20"/>
  <c r="E291" i="20" s="1"/>
  <c r="D290" i="20"/>
  <c r="E290" i="20" s="1"/>
  <c r="D289" i="20"/>
  <c r="E289" i="20" s="1"/>
  <c r="D288" i="20"/>
  <c r="E288" i="20" s="1"/>
  <c r="D287" i="20"/>
  <c r="E287" i="20" s="1"/>
  <c r="D286" i="20"/>
  <c r="E286" i="20" s="1"/>
  <c r="D285" i="20"/>
  <c r="E285" i="20" s="1"/>
  <c r="D284" i="20"/>
  <c r="E284" i="20" s="1"/>
  <c r="D283" i="20"/>
  <c r="E283" i="20" s="1"/>
  <c r="D282" i="20"/>
  <c r="E282" i="20" s="1"/>
  <c r="D281" i="20"/>
  <c r="E281" i="20" s="1"/>
  <c r="D280" i="20"/>
  <c r="E280" i="20" s="1"/>
  <c r="D279" i="20"/>
  <c r="E279" i="20" s="1"/>
  <c r="D278" i="20"/>
  <c r="E278" i="20" s="1"/>
  <c r="D277" i="20"/>
  <c r="E277" i="20" s="1"/>
  <c r="D276" i="20"/>
  <c r="E276" i="20" s="1"/>
  <c r="D275" i="20"/>
  <c r="E275" i="20" s="1"/>
  <c r="D274" i="20"/>
  <c r="E274" i="20" s="1"/>
  <c r="D273" i="20"/>
  <c r="E273" i="20" s="1"/>
  <c r="D272" i="20"/>
  <c r="E272" i="20" s="1"/>
  <c r="D271" i="20"/>
  <c r="E271" i="20" s="1"/>
  <c r="D270" i="20"/>
  <c r="E270" i="20" s="1"/>
  <c r="D269" i="20"/>
  <c r="E269" i="20" s="1"/>
  <c r="D268" i="20"/>
  <c r="E268" i="20" s="1"/>
  <c r="D267" i="20"/>
  <c r="E267" i="20" s="1"/>
  <c r="D266" i="20"/>
  <c r="E266" i="20" s="1"/>
  <c r="D265" i="20"/>
  <c r="E265" i="20" s="1"/>
  <c r="D264" i="20"/>
  <c r="E264" i="20" s="1"/>
  <c r="D263" i="20"/>
  <c r="E263" i="20" s="1"/>
  <c r="D262" i="20"/>
  <c r="E262" i="20" s="1"/>
  <c r="D261" i="20"/>
  <c r="E261" i="20" s="1"/>
  <c r="D260" i="20"/>
  <c r="E260" i="20" s="1"/>
  <c r="D259" i="20"/>
  <c r="E259" i="20" s="1"/>
  <c r="D258" i="20"/>
  <c r="E258" i="20" s="1"/>
  <c r="D257" i="20"/>
  <c r="E257" i="20" s="1"/>
  <c r="D256" i="20"/>
  <c r="E256" i="20" s="1"/>
  <c r="D255" i="20"/>
  <c r="E255" i="20" s="1"/>
  <c r="D254" i="20"/>
  <c r="E254" i="20" s="1"/>
  <c r="D253" i="20"/>
  <c r="E253" i="20" s="1"/>
  <c r="D252" i="20"/>
  <c r="E252" i="20" s="1"/>
  <c r="D251" i="20"/>
  <c r="E251" i="20" s="1"/>
  <c r="D250" i="20"/>
  <c r="E250" i="20" s="1"/>
  <c r="D249" i="20"/>
  <c r="E249" i="20" s="1"/>
  <c r="D248" i="20"/>
  <c r="E248" i="20" s="1"/>
  <c r="D247" i="20"/>
  <c r="E247" i="20" s="1"/>
  <c r="D246" i="20"/>
  <c r="E246" i="20" s="1"/>
  <c r="D245" i="20"/>
  <c r="E245" i="20" s="1"/>
  <c r="D244" i="20"/>
  <c r="E244" i="20" s="1"/>
  <c r="D243" i="20"/>
  <c r="E243" i="20" s="1"/>
  <c r="D242" i="20"/>
  <c r="E242" i="20" s="1"/>
  <c r="D241" i="20"/>
  <c r="E241" i="20" s="1"/>
  <c r="D240" i="20"/>
  <c r="E240" i="20" s="1"/>
  <c r="D239" i="20"/>
  <c r="E239" i="20" s="1"/>
  <c r="D238" i="20"/>
  <c r="E238" i="20" s="1"/>
  <c r="D237" i="20"/>
  <c r="E237" i="20" s="1"/>
  <c r="D236" i="20"/>
  <c r="E236" i="20" s="1"/>
  <c r="D235" i="20"/>
  <c r="E235" i="20" s="1"/>
  <c r="D234" i="20"/>
  <c r="E234" i="20" s="1"/>
  <c r="D233" i="20"/>
  <c r="E233" i="20" s="1"/>
  <c r="D232" i="20"/>
  <c r="E232" i="20" s="1"/>
  <c r="D231" i="20"/>
  <c r="E231" i="20" s="1"/>
  <c r="D230" i="20"/>
  <c r="E230" i="20" s="1"/>
  <c r="D229" i="20"/>
  <c r="E229" i="20" s="1"/>
  <c r="D228" i="20"/>
  <c r="E228" i="20" s="1"/>
  <c r="D227" i="20"/>
  <c r="E227" i="20" s="1"/>
  <c r="D226" i="20"/>
  <c r="E226" i="20" s="1"/>
  <c r="D225" i="20"/>
  <c r="E225" i="20" s="1"/>
  <c r="D224" i="20"/>
  <c r="E224" i="20" s="1"/>
  <c r="D223" i="20"/>
  <c r="E223" i="20" s="1"/>
  <c r="D222" i="20"/>
  <c r="E222" i="20" s="1"/>
  <c r="D221" i="20"/>
  <c r="E221" i="20" s="1"/>
  <c r="D220" i="20"/>
  <c r="E220" i="20" s="1"/>
  <c r="D219" i="20"/>
  <c r="E219" i="20" s="1"/>
  <c r="D218" i="20"/>
  <c r="E218" i="20" s="1"/>
  <c r="D217" i="20"/>
  <c r="E217" i="20" s="1"/>
  <c r="D216" i="20"/>
  <c r="E216" i="20" s="1"/>
  <c r="D215" i="20"/>
  <c r="E215" i="20" s="1"/>
  <c r="D214" i="20"/>
  <c r="E214" i="20" s="1"/>
  <c r="D213" i="20"/>
  <c r="E213" i="20" s="1"/>
  <c r="D212" i="20"/>
  <c r="E212" i="20" s="1"/>
  <c r="D211" i="20"/>
  <c r="E211" i="20" s="1"/>
  <c r="D210" i="20"/>
  <c r="E210" i="20" s="1"/>
  <c r="D209" i="20"/>
  <c r="E209" i="20" s="1"/>
  <c r="D208" i="20"/>
  <c r="E208" i="20" s="1"/>
  <c r="D207" i="20"/>
  <c r="E207" i="20" s="1"/>
  <c r="D206" i="20"/>
  <c r="E206" i="20" s="1"/>
  <c r="D205" i="20"/>
  <c r="E205" i="20" s="1"/>
  <c r="D204" i="20"/>
  <c r="E204" i="20" s="1"/>
  <c r="D203" i="20"/>
  <c r="E203" i="20" s="1"/>
  <c r="D202" i="20"/>
  <c r="E202" i="20" s="1"/>
  <c r="D201" i="20"/>
  <c r="E201" i="20" s="1"/>
  <c r="D200" i="20"/>
  <c r="E200" i="20" s="1"/>
  <c r="D199" i="20"/>
  <c r="E199" i="20" s="1"/>
  <c r="D198" i="20"/>
  <c r="E198" i="20" s="1"/>
  <c r="D197" i="20"/>
  <c r="E197" i="20" s="1"/>
  <c r="D196" i="20"/>
  <c r="E196" i="20" s="1"/>
  <c r="D195" i="20"/>
  <c r="E195" i="20" s="1"/>
  <c r="D194" i="20"/>
  <c r="E194" i="20" s="1"/>
  <c r="D193" i="20"/>
  <c r="E193" i="20" s="1"/>
  <c r="D192" i="20"/>
  <c r="E192" i="20" s="1"/>
  <c r="D191" i="20"/>
  <c r="E191" i="20" s="1"/>
  <c r="D190" i="20"/>
  <c r="E190" i="20" s="1"/>
  <c r="D189" i="20"/>
  <c r="E189" i="20" s="1"/>
  <c r="D188" i="20"/>
  <c r="E188" i="20" s="1"/>
  <c r="D187" i="20"/>
  <c r="E187" i="20" s="1"/>
  <c r="D186" i="20"/>
  <c r="E186" i="20" s="1"/>
  <c r="D185" i="20"/>
  <c r="E185" i="20" s="1"/>
  <c r="D184" i="20"/>
  <c r="E184" i="20" s="1"/>
  <c r="D183" i="20"/>
  <c r="E183" i="20" s="1"/>
  <c r="D182" i="20"/>
  <c r="E182" i="20" s="1"/>
  <c r="D181" i="20"/>
  <c r="E181" i="20" s="1"/>
  <c r="D180" i="20"/>
  <c r="E180" i="20" s="1"/>
  <c r="D179" i="20"/>
  <c r="E179" i="20" s="1"/>
  <c r="D178" i="20"/>
  <c r="E178" i="20" s="1"/>
  <c r="D177" i="20"/>
  <c r="E177" i="20" s="1"/>
  <c r="D176" i="20"/>
  <c r="E176" i="20" s="1"/>
  <c r="D175" i="20"/>
  <c r="E175" i="20" s="1"/>
  <c r="D174" i="20"/>
  <c r="E174" i="20" s="1"/>
  <c r="D173" i="20"/>
  <c r="E173" i="20" s="1"/>
  <c r="D172" i="20"/>
  <c r="E172" i="20" s="1"/>
  <c r="D171" i="20"/>
  <c r="E171" i="20" s="1"/>
  <c r="D170" i="20"/>
  <c r="E170" i="20" s="1"/>
  <c r="D169" i="20"/>
  <c r="E169" i="20" s="1"/>
  <c r="D168" i="20"/>
  <c r="E168" i="20" s="1"/>
  <c r="D167" i="20"/>
  <c r="E167" i="20" s="1"/>
  <c r="D166" i="20"/>
  <c r="E166" i="20" s="1"/>
  <c r="D165" i="20"/>
  <c r="E165" i="20" s="1"/>
  <c r="D164" i="20"/>
  <c r="E164" i="20" s="1"/>
  <c r="D163" i="20"/>
  <c r="E163" i="20" s="1"/>
  <c r="D162" i="20"/>
  <c r="E162" i="20" s="1"/>
  <c r="D161" i="20"/>
  <c r="E161" i="20" s="1"/>
  <c r="D160" i="20"/>
  <c r="E160" i="20" s="1"/>
  <c r="D159" i="20"/>
  <c r="E159" i="20" s="1"/>
  <c r="D158" i="20"/>
  <c r="E158" i="20" s="1"/>
  <c r="D157" i="20"/>
  <c r="E157" i="20" s="1"/>
  <c r="D156" i="20"/>
  <c r="E156" i="20" s="1"/>
  <c r="D155" i="20"/>
  <c r="E155" i="20" s="1"/>
  <c r="D154" i="20"/>
  <c r="E154" i="20" s="1"/>
  <c r="D153" i="20"/>
  <c r="E153" i="20" s="1"/>
  <c r="D152" i="20"/>
  <c r="E152" i="20" s="1"/>
  <c r="D151" i="20"/>
  <c r="E151" i="20" s="1"/>
  <c r="D150" i="20"/>
  <c r="E150" i="20" s="1"/>
  <c r="D149" i="20"/>
  <c r="E149" i="20" s="1"/>
  <c r="D148" i="20"/>
  <c r="E148" i="20" s="1"/>
  <c r="D147" i="20"/>
  <c r="E147" i="20" s="1"/>
  <c r="D146" i="20"/>
  <c r="E146" i="20" s="1"/>
  <c r="D145" i="20"/>
  <c r="E145" i="20" s="1"/>
  <c r="D144" i="20"/>
  <c r="E144" i="20" s="1"/>
  <c r="D143" i="20"/>
  <c r="E143" i="20" s="1"/>
  <c r="D142" i="20"/>
  <c r="E142" i="20" s="1"/>
  <c r="D141" i="20"/>
  <c r="E141" i="20" s="1"/>
  <c r="D140" i="20"/>
  <c r="E140" i="20" s="1"/>
  <c r="D139" i="20"/>
  <c r="E139" i="20" s="1"/>
  <c r="D138" i="20"/>
  <c r="E138" i="20" s="1"/>
  <c r="D137" i="20"/>
  <c r="E137" i="20" s="1"/>
  <c r="D136" i="20"/>
  <c r="E136" i="20" s="1"/>
  <c r="D135" i="20"/>
  <c r="E135" i="20" s="1"/>
  <c r="D134" i="20"/>
  <c r="E134" i="20" s="1"/>
  <c r="D133" i="20"/>
  <c r="E133" i="20" s="1"/>
  <c r="D132" i="20"/>
  <c r="E132" i="20" s="1"/>
  <c r="D131" i="20"/>
  <c r="E131" i="20" s="1"/>
  <c r="D130" i="20"/>
  <c r="E130" i="20" s="1"/>
  <c r="D129" i="20"/>
  <c r="E129" i="20" s="1"/>
  <c r="D128" i="20"/>
  <c r="E128" i="20" s="1"/>
  <c r="D127" i="20"/>
  <c r="E127" i="20" s="1"/>
  <c r="D126" i="20"/>
  <c r="E126" i="20" s="1"/>
  <c r="D125" i="20"/>
  <c r="E125" i="20" s="1"/>
  <c r="D124" i="20"/>
  <c r="E124" i="20" s="1"/>
  <c r="D123" i="20"/>
  <c r="E123" i="20" s="1"/>
  <c r="D122" i="20"/>
  <c r="E122" i="20" s="1"/>
  <c r="D121" i="20"/>
  <c r="E121" i="20" s="1"/>
  <c r="D120" i="20"/>
  <c r="E120" i="20" s="1"/>
  <c r="D119" i="20"/>
  <c r="E119" i="20" s="1"/>
  <c r="D118" i="20"/>
  <c r="E118" i="20" s="1"/>
  <c r="D117" i="20"/>
  <c r="E117" i="20" s="1"/>
  <c r="D116" i="20"/>
  <c r="E116" i="20" s="1"/>
  <c r="D115" i="20"/>
  <c r="E115" i="20" s="1"/>
  <c r="D114" i="20"/>
  <c r="E114" i="20" s="1"/>
  <c r="D113" i="20"/>
  <c r="E113" i="20" s="1"/>
  <c r="D112" i="20"/>
  <c r="E112" i="20" s="1"/>
  <c r="D111" i="20"/>
  <c r="E111" i="20" s="1"/>
  <c r="D110" i="20"/>
  <c r="E110" i="20" s="1"/>
  <c r="D109" i="20"/>
  <c r="E109" i="20" s="1"/>
  <c r="D108" i="20"/>
  <c r="E108" i="20" s="1"/>
  <c r="D107" i="20"/>
  <c r="E107" i="20" s="1"/>
  <c r="D106" i="20"/>
  <c r="E106" i="20" s="1"/>
  <c r="D105" i="20"/>
  <c r="E105" i="20" s="1"/>
  <c r="D104" i="20"/>
  <c r="E104" i="20" s="1"/>
  <c r="D103" i="20"/>
  <c r="E103" i="20" s="1"/>
  <c r="D102" i="20"/>
  <c r="E102" i="20" s="1"/>
  <c r="D101" i="20"/>
  <c r="E101" i="20" s="1"/>
  <c r="D100" i="20"/>
  <c r="E100" i="20" s="1"/>
  <c r="D99" i="20"/>
  <c r="E99" i="20" s="1"/>
  <c r="D98" i="20"/>
  <c r="E98" i="20" s="1"/>
  <c r="D97" i="20"/>
  <c r="E97" i="20" s="1"/>
  <c r="D96" i="20"/>
  <c r="E96" i="20" s="1"/>
  <c r="D95" i="20"/>
  <c r="E95" i="20" s="1"/>
  <c r="D94" i="20"/>
  <c r="E94" i="20" s="1"/>
  <c r="D93" i="20"/>
  <c r="E93" i="20" s="1"/>
  <c r="D92" i="20"/>
  <c r="E92" i="20" s="1"/>
  <c r="D91" i="20"/>
  <c r="E91" i="20" s="1"/>
  <c r="D90" i="20"/>
  <c r="E90" i="20" s="1"/>
  <c r="D89" i="20"/>
  <c r="E89" i="20" s="1"/>
  <c r="D88" i="20"/>
  <c r="E88" i="20" s="1"/>
  <c r="D87" i="20"/>
  <c r="E87" i="20" s="1"/>
  <c r="D86" i="20"/>
  <c r="E86" i="20" s="1"/>
  <c r="D85" i="20"/>
  <c r="E85" i="20" s="1"/>
  <c r="D84" i="20"/>
  <c r="E84" i="20" s="1"/>
  <c r="D83" i="20"/>
  <c r="E83" i="20" s="1"/>
  <c r="D82" i="20"/>
  <c r="E82" i="20" s="1"/>
  <c r="D81" i="20"/>
  <c r="E81" i="20" s="1"/>
  <c r="D80" i="20"/>
  <c r="E80" i="20" s="1"/>
  <c r="D79" i="20"/>
  <c r="E79" i="20" s="1"/>
  <c r="D78" i="20"/>
  <c r="E78" i="20" s="1"/>
  <c r="D77" i="20"/>
  <c r="E77" i="20" s="1"/>
  <c r="D76" i="20"/>
  <c r="E76" i="20" s="1"/>
  <c r="D75" i="20"/>
  <c r="E75" i="20" s="1"/>
  <c r="D74" i="20"/>
  <c r="E74" i="20" s="1"/>
  <c r="D73" i="20"/>
  <c r="E73" i="20" s="1"/>
  <c r="D72" i="20"/>
  <c r="E72" i="20" s="1"/>
  <c r="D71" i="20"/>
  <c r="E71" i="20" s="1"/>
  <c r="D70" i="20"/>
  <c r="E70" i="20" s="1"/>
  <c r="D69" i="20"/>
  <c r="E69" i="20" s="1"/>
  <c r="D68" i="20"/>
  <c r="E68" i="20" s="1"/>
  <c r="D67" i="20"/>
  <c r="E67" i="20" s="1"/>
  <c r="D66" i="20"/>
  <c r="E66" i="20" s="1"/>
  <c r="D65" i="20"/>
  <c r="E65" i="20" s="1"/>
  <c r="D64" i="20"/>
  <c r="E64" i="20" s="1"/>
  <c r="D63" i="20"/>
  <c r="E63" i="20" s="1"/>
  <c r="D62" i="20"/>
  <c r="E62" i="20" s="1"/>
  <c r="D61" i="20"/>
  <c r="E61" i="20" s="1"/>
  <c r="D60" i="20"/>
  <c r="E60" i="20" s="1"/>
  <c r="D59" i="20"/>
  <c r="E59" i="20" s="1"/>
  <c r="D58" i="20"/>
  <c r="E58" i="20" s="1"/>
  <c r="D57" i="20"/>
  <c r="E57" i="20" s="1"/>
  <c r="D56" i="20"/>
  <c r="E56" i="20" s="1"/>
  <c r="D55" i="20"/>
  <c r="E55" i="20" s="1"/>
  <c r="D54" i="20"/>
  <c r="E54" i="20" s="1"/>
  <c r="D53" i="20"/>
  <c r="E53" i="20" s="1"/>
  <c r="D52" i="20"/>
  <c r="E52" i="20" s="1"/>
  <c r="D51" i="20"/>
  <c r="E51" i="20" s="1"/>
  <c r="D50" i="20"/>
  <c r="E50" i="20" s="1"/>
  <c r="D49" i="20"/>
  <c r="E49" i="20" s="1"/>
  <c r="D48" i="20"/>
  <c r="E48" i="20" s="1"/>
  <c r="D47" i="20"/>
  <c r="E47" i="20" s="1"/>
  <c r="D46" i="20"/>
  <c r="E46" i="20" s="1"/>
  <c r="D45" i="20"/>
  <c r="E45" i="20" s="1"/>
  <c r="D44" i="20"/>
  <c r="E44" i="20" s="1"/>
  <c r="D43" i="20"/>
  <c r="E43" i="20" s="1"/>
  <c r="D42" i="20"/>
  <c r="E42" i="20" s="1"/>
  <c r="D41" i="20"/>
  <c r="E41" i="20" s="1"/>
  <c r="D40" i="20"/>
  <c r="E40" i="20" s="1"/>
  <c r="D39" i="20"/>
  <c r="E39" i="20" s="1"/>
  <c r="D38" i="20"/>
  <c r="E38" i="20" s="1"/>
  <c r="D37" i="20"/>
  <c r="E37" i="20" s="1"/>
  <c r="D36" i="20"/>
  <c r="E36" i="20" s="1"/>
  <c r="D35" i="20"/>
  <c r="E35" i="20" s="1"/>
  <c r="D34" i="20"/>
  <c r="E34" i="20" s="1"/>
  <c r="D33" i="20"/>
  <c r="E33" i="20" s="1"/>
  <c r="D32" i="20"/>
  <c r="E32" i="20" s="1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E20" i="20" s="1"/>
  <c r="D19" i="20"/>
  <c r="E19" i="20" s="1"/>
  <c r="D18" i="20"/>
  <c r="E18" i="20" s="1"/>
  <c r="D17" i="20"/>
  <c r="E17" i="20" s="1"/>
  <c r="D16" i="20"/>
  <c r="E16" i="20" s="1"/>
  <c r="D15" i="20"/>
  <c r="E15" i="20" s="1"/>
  <c r="D14" i="20"/>
  <c r="E14" i="20" s="1"/>
  <c r="D13" i="20"/>
  <c r="E13" i="20" s="1"/>
  <c r="D12" i="20"/>
  <c r="E12" i="20" s="1"/>
  <c r="D11" i="20"/>
  <c r="E11" i="20" s="1"/>
  <c r="D10" i="20"/>
  <c r="E10" i="20" s="1"/>
  <c r="D9" i="20"/>
  <c r="E9" i="20" s="1"/>
  <c r="D8" i="20"/>
  <c r="E8" i="20" s="1"/>
  <c r="D7" i="20"/>
  <c r="E7" i="20" s="1"/>
  <c r="D6" i="20"/>
  <c r="E6" i="20" s="1"/>
  <c r="D5" i="20"/>
  <c r="E5" i="20" s="1"/>
  <c r="D4" i="20"/>
  <c r="E4" i="20" s="1"/>
  <c r="D3" i="20"/>
  <c r="E3" i="20" s="1"/>
  <c r="F156" i="20" l="1"/>
  <c r="F160" i="20"/>
  <c r="F164" i="20"/>
  <c r="F168" i="20"/>
  <c r="F180" i="20"/>
  <c r="F192" i="20"/>
  <c r="F204" i="20"/>
  <c r="F216" i="20"/>
  <c r="F228" i="20"/>
  <c r="F240" i="20"/>
  <c r="F252" i="20"/>
  <c r="F264" i="20"/>
  <c r="F276" i="20"/>
  <c r="F392" i="20"/>
  <c r="F404" i="20"/>
  <c r="F416" i="20"/>
  <c r="F428" i="20"/>
  <c r="F440" i="20"/>
  <c r="F448" i="20"/>
  <c r="F4" i="20"/>
  <c r="F8" i="20"/>
  <c r="F10" i="20"/>
  <c r="F12" i="20"/>
  <c r="F14" i="20"/>
  <c r="F16" i="20"/>
  <c r="F18" i="20"/>
  <c r="F20" i="20"/>
  <c r="F22" i="20"/>
  <c r="F26" i="20"/>
  <c r="F28" i="20"/>
  <c r="F30" i="20"/>
  <c r="F32" i="20"/>
  <c r="F34" i="20"/>
  <c r="F36" i="20"/>
  <c r="F38" i="20"/>
  <c r="F40" i="20"/>
  <c r="F42" i="20"/>
  <c r="F44" i="20"/>
  <c r="F46" i="20"/>
  <c r="F48" i="20"/>
  <c r="F50" i="20"/>
  <c r="F52" i="20"/>
  <c r="F54" i="20"/>
  <c r="F56" i="20"/>
  <c r="F58" i="20"/>
  <c r="F60" i="20"/>
  <c r="F62" i="20"/>
  <c r="F64" i="20"/>
  <c r="F66" i="20"/>
  <c r="F68" i="20"/>
  <c r="F70" i="20"/>
  <c r="F72" i="20"/>
  <c r="F74" i="20"/>
  <c r="F76" i="20"/>
  <c r="F78" i="20"/>
  <c r="F80" i="20"/>
  <c r="F82" i="20"/>
  <c r="F84" i="20"/>
  <c r="F86" i="20"/>
  <c r="F88" i="20"/>
  <c r="F90" i="20"/>
  <c r="F92" i="20"/>
  <c r="F94" i="20"/>
  <c r="F96" i="20"/>
  <c r="F98" i="20"/>
  <c r="F100" i="20"/>
  <c r="F102" i="20"/>
  <c r="F104" i="20"/>
  <c r="F106" i="20"/>
  <c r="F108" i="20"/>
  <c r="F110" i="20"/>
  <c r="F112" i="20"/>
  <c r="F114" i="20"/>
  <c r="F116" i="20"/>
  <c r="F118" i="20"/>
  <c r="F120" i="20"/>
  <c r="F122" i="20"/>
  <c r="F124" i="20"/>
  <c r="F126" i="20"/>
  <c r="F128" i="20"/>
  <c r="F130" i="20"/>
  <c r="F132" i="20"/>
  <c r="F134" i="20"/>
  <c r="F136" i="20"/>
  <c r="F138" i="20"/>
  <c r="F140" i="20"/>
  <c r="F142" i="20"/>
  <c r="F144" i="20"/>
  <c r="F146" i="20"/>
  <c r="F148" i="20"/>
  <c r="F150" i="20"/>
  <c r="F152" i="20"/>
  <c r="F154" i="20"/>
  <c r="F157" i="20"/>
  <c r="F161" i="20"/>
  <c r="F165" i="20"/>
  <c r="F169" i="20"/>
  <c r="F173" i="20"/>
  <c r="F177" i="20"/>
  <c r="F181" i="20"/>
  <c r="F185" i="20"/>
  <c r="F189" i="20"/>
  <c r="F193" i="20"/>
  <c r="F197" i="20"/>
  <c r="F201" i="20"/>
  <c r="F205" i="20"/>
  <c r="F209" i="20"/>
  <c r="F213" i="20"/>
  <c r="F217" i="20"/>
  <c r="F221" i="20"/>
  <c r="F225" i="20"/>
  <c r="F229" i="20"/>
  <c r="F233" i="20"/>
  <c r="F237" i="20"/>
  <c r="F241" i="20"/>
  <c r="F245" i="20"/>
  <c r="F249" i="20"/>
  <c r="F253" i="20"/>
  <c r="F257" i="20"/>
  <c r="F261" i="20"/>
  <c r="F265" i="20"/>
  <c r="F269" i="20"/>
  <c r="F273" i="20"/>
  <c r="F277" i="20"/>
  <c r="F281" i="20"/>
  <c r="F285" i="20"/>
  <c r="F289" i="20"/>
  <c r="F293" i="20"/>
  <c r="F297" i="20"/>
  <c r="F301" i="20"/>
  <c r="F305" i="20"/>
  <c r="F309" i="20"/>
  <c r="F313" i="20"/>
  <c r="F317" i="20"/>
  <c r="F321" i="20"/>
  <c r="F325" i="20"/>
  <c r="F329" i="20"/>
  <c r="F333" i="20"/>
  <c r="F337" i="20"/>
  <c r="F341" i="20"/>
  <c r="F345" i="20"/>
  <c r="F349" i="20"/>
  <c r="F353" i="20"/>
  <c r="F357" i="20"/>
  <c r="F361" i="20"/>
  <c r="F365" i="20"/>
  <c r="F369" i="20"/>
  <c r="F373" i="20"/>
  <c r="F377" i="20"/>
  <c r="F381" i="20"/>
  <c r="F385" i="20"/>
  <c r="F176" i="20"/>
  <c r="F188" i="20"/>
  <c r="F200" i="20"/>
  <c r="F212" i="20"/>
  <c r="F224" i="20"/>
  <c r="F236" i="20"/>
  <c r="F248" i="20"/>
  <c r="F260" i="20"/>
  <c r="F272" i="20"/>
  <c r="F388" i="20"/>
  <c r="F396" i="20"/>
  <c r="F412" i="20"/>
  <c r="F424" i="20"/>
  <c r="F432" i="20"/>
  <c r="F444" i="20"/>
  <c r="F6" i="20"/>
  <c r="F24" i="20"/>
  <c r="F158" i="20"/>
  <c r="F162" i="20"/>
  <c r="F166" i="20"/>
  <c r="F170" i="20"/>
  <c r="F174" i="20"/>
  <c r="F178" i="20"/>
  <c r="F182" i="20"/>
  <c r="F186" i="20"/>
  <c r="F190" i="20"/>
  <c r="F194" i="20"/>
  <c r="F198" i="20"/>
  <c r="F202" i="20"/>
  <c r="F206" i="20"/>
  <c r="F210" i="20"/>
  <c r="F214" i="20"/>
  <c r="F218" i="20"/>
  <c r="F222" i="20"/>
  <c r="F226" i="20"/>
  <c r="F230" i="20"/>
  <c r="F234" i="20"/>
  <c r="F238" i="20"/>
  <c r="F242" i="20"/>
  <c r="F246" i="20"/>
  <c r="F250" i="20"/>
  <c r="F254" i="20"/>
  <c r="F258" i="20"/>
  <c r="F262" i="20"/>
  <c r="F266" i="20"/>
  <c r="F270" i="20"/>
  <c r="F274" i="20"/>
  <c r="F278" i="20"/>
  <c r="F282" i="20"/>
  <c r="F286" i="20"/>
  <c r="F290" i="20"/>
  <c r="F294" i="20"/>
  <c r="F298" i="20"/>
  <c r="F302" i="20"/>
  <c r="F306" i="20"/>
  <c r="F310" i="20"/>
  <c r="F314" i="20"/>
  <c r="F318" i="20"/>
  <c r="F322" i="20"/>
  <c r="F326" i="20"/>
  <c r="F330" i="20"/>
  <c r="F334" i="20"/>
  <c r="F338" i="20"/>
  <c r="F342" i="20"/>
  <c r="F346" i="20"/>
  <c r="F350" i="20"/>
  <c r="F354" i="20"/>
  <c r="F358" i="20"/>
  <c r="F362" i="20"/>
  <c r="F366" i="20"/>
  <c r="F370" i="20"/>
  <c r="F374" i="20"/>
  <c r="F378" i="20"/>
  <c r="F382" i="20"/>
  <c r="F386" i="20"/>
  <c r="F390" i="20"/>
  <c r="F394" i="20"/>
  <c r="F398" i="20"/>
  <c r="F402" i="20"/>
  <c r="F406" i="20"/>
  <c r="F410" i="20"/>
  <c r="F414" i="20"/>
  <c r="F418" i="20"/>
  <c r="F422" i="20"/>
  <c r="F426" i="20"/>
  <c r="F430" i="20"/>
  <c r="F434" i="20"/>
  <c r="F438" i="20"/>
  <c r="F442" i="20"/>
  <c r="F446" i="20"/>
  <c r="F450" i="20"/>
  <c r="F454" i="20"/>
  <c r="F172" i="20"/>
  <c r="F184" i="20"/>
  <c r="F196" i="20"/>
  <c r="F208" i="20"/>
  <c r="F220" i="20"/>
  <c r="F232" i="20"/>
  <c r="F244" i="20"/>
  <c r="F256" i="20"/>
  <c r="F268" i="20"/>
  <c r="F280" i="20"/>
  <c r="F400" i="20"/>
  <c r="F408" i="20"/>
  <c r="F420" i="20"/>
  <c r="F436" i="20"/>
  <c r="F452" i="20"/>
  <c r="F1347" i="20"/>
  <c r="F1343" i="20"/>
  <c r="F1339" i="20"/>
  <c r="F1335" i="20"/>
  <c r="F1371" i="20"/>
  <c r="F1369" i="20"/>
  <c r="F1367" i="20"/>
  <c r="F1365" i="20"/>
  <c r="F1363" i="20"/>
  <c r="F1361" i="20"/>
  <c r="F1359" i="20"/>
  <c r="F1357" i="20"/>
  <c r="F1355" i="20"/>
  <c r="F1353" i="20"/>
  <c r="F1351" i="20"/>
  <c r="F1348" i="20"/>
  <c r="F1344" i="20"/>
  <c r="F1340" i="20"/>
  <c r="F1336" i="20"/>
  <c r="F1332" i="20"/>
  <c r="F1366" i="20"/>
  <c r="F1358" i="20"/>
  <c r="F1350" i="20"/>
  <c r="F1342" i="20"/>
  <c r="F1334" i="20"/>
  <c r="F1330" i="20"/>
  <c r="F1328" i="20"/>
  <c r="F1368" i="20"/>
  <c r="F1360" i="20"/>
  <c r="F1352" i="20"/>
  <c r="F1370" i="20"/>
  <c r="F1362" i="20"/>
  <c r="F1354" i="20"/>
  <c r="F1346" i="20"/>
  <c r="F1338" i="20"/>
  <c r="F1331" i="20"/>
  <c r="F1364" i="20"/>
  <c r="F1257" i="20"/>
  <c r="F1253" i="20"/>
  <c r="F1249" i="20"/>
  <c r="F1245" i="20"/>
  <c r="F1241" i="20"/>
  <c r="F1237" i="20"/>
  <c r="F1233" i="20"/>
  <c r="F1229" i="20"/>
  <c r="F1225" i="20"/>
  <c r="F1221" i="20"/>
  <c r="F1217" i="20"/>
  <c r="F1213" i="20"/>
  <c r="F1209" i="20"/>
  <c r="F1205" i="20"/>
  <c r="F1201" i="20"/>
  <c r="F1197" i="20"/>
  <c r="F1193" i="20"/>
  <c r="F1189" i="20"/>
  <c r="F1185" i="20"/>
  <c r="F1181" i="20"/>
  <c r="F1177" i="20"/>
  <c r="F1173" i="20"/>
  <c r="F1169" i="20"/>
  <c r="F1165" i="20"/>
  <c r="F1161" i="20"/>
  <c r="F1157" i="20"/>
  <c r="F1153" i="20"/>
  <c r="F1149" i="20"/>
  <c r="F1145" i="20"/>
  <c r="F1141" i="20"/>
  <c r="F1137" i="20"/>
  <c r="F1356" i="20"/>
  <c r="F1327" i="20"/>
  <c r="F1258" i="20"/>
  <c r="F1254" i="20"/>
  <c r="F1250" i="20"/>
  <c r="F1246" i="20"/>
  <c r="F1242" i="20"/>
  <c r="F1238" i="20"/>
  <c r="F1234" i="20"/>
  <c r="F1230" i="20"/>
  <c r="F1226" i="20"/>
  <c r="F1222" i="20"/>
  <c r="F1218" i="20"/>
  <c r="F1214" i="20"/>
  <c r="F1210" i="20"/>
  <c r="F1206" i="20"/>
  <c r="F1202" i="20"/>
  <c r="F1198" i="20"/>
  <c r="F1194" i="20"/>
  <c r="F1190" i="20"/>
  <c r="F1259" i="20"/>
  <c r="F1255" i="20"/>
  <c r="F1251" i="20"/>
  <c r="F1247" i="20"/>
  <c r="F1243" i="20"/>
  <c r="F1239" i="20"/>
  <c r="F1235" i="20"/>
  <c r="F1231" i="20"/>
  <c r="F1227" i="20"/>
  <c r="F1223" i="20"/>
  <c r="F1219" i="20"/>
  <c r="F1215" i="20"/>
  <c r="F1211" i="20"/>
  <c r="F1207" i="20"/>
  <c r="F1203" i="20"/>
  <c r="F1252" i="20"/>
  <c r="F1236" i="20"/>
  <c r="F1220" i="20"/>
  <c r="F1204" i="20"/>
  <c r="F1188" i="20"/>
  <c r="F1184" i="20"/>
  <c r="F1180" i="20"/>
  <c r="F1176" i="20"/>
  <c r="F1172" i="20"/>
  <c r="F1168" i="20"/>
  <c r="F1164" i="20"/>
  <c r="F1160" i="20"/>
  <c r="F1156" i="20"/>
  <c r="F1152" i="20"/>
  <c r="F1148" i="20"/>
  <c r="F1144" i="20"/>
  <c r="F1140" i="20"/>
  <c r="F1136" i="20"/>
  <c r="F1132" i="20"/>
  <c r="F1128" i="20"/>
  <c r="F1124" i="20"/>
  <c r="F1120" i="20"/>
  <c r="F1116" i="20"/>
  <c r="F1248" i="20"/>
  <c r="F1232" i="20"/>
  <c r="F1216" i="20"/>
  <c r="F1200" i="20"/>
  <c r="F1133" i="20"/>
  <c r="F1129" i="20"/>
  <c r="F1125" i="20"/>
  <c r="F1121" i="20"/>
  <c r="F1117" i="20"/>
  <c r="F1114" i="20"/>
  <c r="F1112" i="20"/>
  <c r="F1110" i="20"/>
  <c r="F1108" i="20"/>
  <c r="F1106" i="20"/>
  <c r="F1104" i="20"/>
  <c r="F1102" i="20"/>
  <c r="F1100" i="20"/>
  <c r="F1098" i="20"/>
  <c r="F1096" i="20"/>
  <c r="F1094" i="20"/>
  <c r="F1092" i="20"/>
  <c r="F1090" i="20"/>
  <c r="F1088" i="20"/>
  <c r="F1086" i="20"/>
  <c r="F1084" i="20"/>
  <c r="F1082" i="20"/>
  <c r="F1080" i="20"/>
  <c r="F1078" i="20"/>
  <c r="F1076" i="20"/>
  <c r="F1074" i="20"/>
  <c r="F1072" i="20"/>
  <c r="F1070" i="20"/>
  <c r="F1068" i="20"/>
  <c r="F1066" i="20"/>
  <c r="F1064" i="20"/>
  <c r="F1062" i="20"/>
  <c r="F1060" i="20"/>
  <c r="F1058" i="20"/>
  <c r="F1056" i="20"/>
  <c r="F1054" i="20"/>
  <c r="F1052" i="20"/>
  <c r="F1050" i="20"/>
  <c r="F1048" i="20"/>
  <c r="F1046" i="20"/>
  <c r="F1044" i="20"/>
  <c r="F1042" i="20"/>
  <c r="F1040" i="20"/>
  <c r="F1260" i="20"/>
  <c r="F1244" i="20"/>
  <c r="F1228" i="20"/>
  <c r="F1212" i="20"/>
  <c r="F1196" i="20"/>
  <c r="F1134" i="20"/>
  <c r="F1130" i="20"/>
  <c r="F1126" i="20"/>
  <c r="F1122" i="20"/>
  <c r="F1118" i="20"/>
  <c r="F1224" i="20"/>
  <c r="F1135" i="20"/>
  <c r="F1119" i="20"/>
  <c r="F1113" i="20"/>
  <c r="F1105" i="20"/>
  <c r="F1097" i="20"/>
  <c r="F1089" i="20"/>
  <c r="F1081" i="20"/>
  <c r="F1073" i="20"/>
  <c r="F1065" i="20"/>
  <c r="F1057" i="20"/>
  <c r="F1049" i="20"/>
  <c r="F1041" i="20"/>
  <c r="F1033" i="20"/>
  <c r="F1025" i="20"/>
  <c r="F1017" i="20"/>
  <c r="F1208" i="20"/>
  <c r="F1131" i="20"/>
  <c r="F1115" i="20"/>
  <c r="F1107" i="20"/>
  <c r="F1099" i="20"/>
  <c r="F1091" i="20"/>
  <c r="F1083" i="20"/>
  <c r="F1075" i="20"/>
  <c r="F1067" i="20"/>
  <c r="F1059" i="20"/>
  <c r="F1051" i="20"/>
  <c r="F1043" i="20"/>
  <c r="F1035" i="20"/>
  <c r="F1027" i="20"/>
  <c r="F1019" i="20"/>
  <c r="F1011" i="20"/>
  <c r="F993" i="20"/>
  <c r="F989" i="20"/>
  <c r="F985" i="20"/>
  <c r="F981" i="20"/>
  <c r="F977" i="20"/>
  <c r="F973" i="20"/>
  <c r="F969" i="20"/>
  <c r="F965" i="20"/>
  <c r="F961" i="20"/>
  <c r="F957" i="20"/>
  <c r="F953" i="20"/>
  <c r="F949" i="20"/>
  <c r="F945" i="20"/>
  <c r="F941" i="20"/>
  <c r="F937" i="20"/>
  <c r="F933" i="20"/>
  <c r="F929" i="20"/>
  <c r="F925" i="20"/>
  <c r="F921" i="20"/>
  <c r="F917" i="20"/>
  <c r="F913" i="20"/>
  <c r="F1256" i="20"/>
  <c r="F1192" i="20"/>
  <c r="F1127" i="20"/>
  <c r="F1109" i="20"/>
  <c r="F1101" i="20"/>
  <c r="F1093" i="20"/>
  <c r="F1085" i="20"/>
  <c r="F1077" i="20"/>
  <c r="F1069" i="20"/>
  <c r="F1061" i="20"/>
  <c r="F1053" i="20"/>
  <c r="F1045" i="20"/>
  <c r="F1037" i="20"/>
  <c r="F1029" i="20"/>
  <c r="F1021" i="20"/>
  <c r="F1006" i="20"/>
  <c r="F1002" i="20"/>
  <c r="F998" i="20"/>
  <c r="F1111" i="20"/>
  <c r="F1079" i="20"/>
  <c r="F1047" i="20"/>
  <c r="F1015" i="20"/>
  <c r="F987" i="20"/>
  <c r="F979" i="20"/>
  <c r="F971" i="20"/>
  <c r="F963" i="20"/>
  <c r="F955" i="20"/>
  <c r="F947" i="20"/>
  <c r="F939" i="20"/>
  <c r="F931" i="20"/>
  <c r="F923" i="20"/>
  <c r="F915" i="20"/>
  <c r="F1240" i="20"/>
  <c r="F1103" i="20"/>
  <c r="F1071" i="20"/>
  <c r="F1039" i="20"/>
  <c r="F1095" i="20"/>
  <c r="F1063" i="20"/>
  <c r="F1031" i="20"/>
  <c r="F991" i="20"/>
  <c r="F983" i="20"/>
  <c r="F975" i="20"/>
  <c r="F967" i="20"/>
  <c r="F959" i="20"/>
  <c r="F951" i="20"/>
  <c r="F943" i="20"/>
  <c r="F935" i="20"/>
  <c r="F927" i="20"/>
  <c r="F919" i="20"/>
  <c r="F1055" i="20"/>
  <c r="F1023" i="20"/>
  <c r="F1123" i="20"/>
  <c r="F384" i="20"/>
  <c r="F380" i="20"/>
  <c r="F376" i="20"/>
  <c r="F372" i="20"/>
  <c r="F368" i="20"/>
  <c r="F364" i="20"/>
  <c r="F360" i="20"/>
  <c r="F356" i="20"/>
  <c r="F352" i="20"/>
  <c r="F348" i="20"/>
  <c r="F344" i="20"/>
  <c r="F340" i="20"/>
  <c r="F336" i="20"/>
  <c r="F332" i="20"/>
  <c r="F328" i="20"/>
  <c r="F324" i="20"/>
  <c r="F320" i="20"/>
  <c r="F316" i="20"/>
  <c r="F312" i="20"/>
  <c r="F308" i="20"/>
  <c r="F304" i="20"/>
  <c r="F300" i="20"/>
  <c r="F296" i="20"/>
  <c r="F292" i="20"/>
  <c r="F288" i="20"/>
  <c r="F284" i="20"/>
  <c r="F453" i="20"/>
  <c r="F447" i="20"/>
  <c r="F443" i="20"/>
  <c r="F439" i="20"/>
  <c r="F435" i="20"/>
  <c r="F433" i="20"/>
  <c r="F429" i="20"/>
  <c r="F423" i="20"/>
  <c r="F421" i="20"/>
  <c r="F417" i="20"/>
  <c r="F415" i="20"/>
  <c r="F409" i="20"/>
  <c r="F405" i="20"/>
  <c r="F403" i="20"/>
  <c r="F399" i="20"/>
  <c r="F395" i="20"/>
  <c r="F391" i="20"/>
  <c r="F387" i="20"/>
  <c r="F383" i="20"/>
  <c r="F375" i="20"/>
  <c r="F371" i="20"/>
  <c r="F363" i="20"/>
  <c r="F331" i="20"/>
  <c r="F319" i="20"/>
  <c r="F315" i="20"/>
  <c r="F311" i="20"/>
  <c r="F3" i="20"/>
  <c r="F1087" i="20"/>
  <c r="F451" i="20"/>
  <c r="F449" i="20"/>
  <c r="F445" i="20"/>
  <c r="F441" i="20"/>
  <c r="F437" i="20"/>
  <c r="F431" i="20"/>
  <c r="F427" i="20"/>
  <c r="F425" i="20"/>
  <c r="F419" i="20"/>
  <c r="F413" i="20"/>
  <c r="F411" i="20"/>
  <c r="F407" i="20"/>
  <c r="F401" i="20"/>
  <c r="F397" i="20"/>
  <c r="F393" i="20"/>
  <c r="F389" i="20"/>
  <c r="F379" i="20"/>
  <c r="F367" i="20"/>
  <c r="F359" i="20"/>
  <c r="F355" i="20"/>
  <c r="F351" i="20"/>
  <c r="F347" i="20"/>
  <c r="F343" i="20"/>
  <c r="F339" i="20"/>
  <c r="F335" i="20"/>
  <c r="F327" i="20"/>
  <c r="F323" i="20"/>
  <c r="F307" i="20"/>
  <c r="F303" i="20"/>
  <c r="F299" i="20"/>
  <c r="F295" i="20"/>
  <c r="F291" i="20"/>
  <c r="F287" i="20"/>
  <c r="F283" i="20"/>
  <c r="F5" i="20"/>
  <c r="F7" i="20"/>
  <c r="F9" i="20"/>
  <c r="F11" i="20"/>
  <c r="F13" i="20"/>
  <c r="F15" i="20"/>
  <c r="F17" i="20"/>
  <c r="F19" i="20"/>
  <c r="F21" i="20"/>
  <c r="F23" i="20"/>
  <c r="F25" i="20"/>
  <c r="F27" i="20"/>
  <c r="F29" i="20"/>
  <c r="F31" i="20"/>
  <c r="F33" i="20"/>
  <c r="F35" i="20"/>
  <c r="F37" i="20"/>
  <c r="F39" i="20"/>
  <c r="F41" i="20"/>
  <c r="F43" i="20"/>
  <c r="F45" i="20"/>
  <c r="F47" i="20"/>
  <c r="F49" i="20"/>
  <c r="F51" i="20"/>
  <c r="F53" i="20"/>
  <c r="F55" i="20"/>
  <c r="F57" i="20"/>
  <c r="F59" i="20"/>
  <c r="F61" i="20"/>
  <c r="F63" i="20"/>
  <c r="F65" i="20"/>
  <c r="F67" i="20"/>
  <c r="F69" i="20"/>
  <c r="F71" i="20"/>
  <c r="F73" i="20"/>
  <c r="F75" i="20"/>
  <c r="F77" i="20"/>
  <c r="F79" i="20"/>
  <c r="F81" i="20"/>
  <c r="F83" i="20"/>
  <c r="F85" i="20"/>
  <c r="F87" i="20"/>
  <c r="F89" i="20"/>
  <c r="F91" i="20"/>
  <c r="F93" i="20"/>
  <c r="F95" i="20"/>
  <c r="F97" i="20"/>
  <c r="F99" i="20"/>
  <c r="F101" i="20"/>
  <c r="F103" i="20"/>
  <c r="F105" i="20"/>
  <c r="F107" i="20"/>
  <c r="F109" i="20"/>
  <c r="F111" i="20"/>
  <c r="F113" i="20"/>
  <c r="F115" i="20"/>
  <c r="F117" i="20"/>
  <c r="F119" i="20"/>
  <c r="F121" i="20"/>
  <c r="F123" i="20"/>
  <c r="F125" i="20"/>
  <c r="F127" i="20"/>
  <c r="F129" i="20"/>
  <c r="F131" i="20"/>
  <c r="F133" i="20"/>
  <c r="F135" i="20"/>
  <c r="F137" i="20"/>
  <c r="F139" i="20"/>
  <c r="F141" i="20"/>
  <c r="F143" i="20"/>
  <c r="F145" i="20"/>
  <c r="F147" i="20"/>
  <c r="F149" i="20"/>
  <c r="F151" i="20"/>
  <c r="F153" i="20"/>
  <c r="F155" i="20"/>
  <c r="F159" i="20"/>
  <c r="F163" i="20"/>
  <c r="F167" i="20"/>
  <c r="F171" i="20"/>
  <c r="F175" i="20"/>
  <c r="F179" i="20"/>
  <c r="F183" i="20"/>
  <c r="F187" i="20"/>
  <c r="F191" i="20"/>
  <c r="F195" i="20"/>
  <c r="F199" i="20"/>
  <c r="F203" i="20"/>
  <c r="F207" i="20"/>
  <c r="F211" i="20"/>
  <c r="F215" i="20"/>
  <c r="F219" i="20"/>
  <c r="F223" i="20"/>
  <c r="F227" i="20"/>
  <c r="F231" i="20"/>
  <c r="F235" i="20"/>
  <c r="F239" i="20"/>
  <c r="F243" i="20"/>
  <c r="F247" i="20"/>
  <c r="F251" i="20"/>
  <c r="F255" i="20"/>
  <c r="F259" i="20"/>
  <c r="F263" i="20"/>
  <c r="F267" i="20"/>
  <c r="F271" i="20"/>
  <c r="F275" i="20"/>
  <c r="F279" i="20"/>
  <c r="F514" i="20"/>
  <c r="F518" i="20"/>
  <c r="F522" i="20"/>
  <c r="F526" i="20"/>
  <c r="F530" i="20"/>
  <c r="F534" i="20"/>
  <c r="F538" i="20"/>
  <c r="F542" i="20"/>
  <c r="F546" i="20"/>
  <c r="F550" i="20"/>
  <c r="F554" i="20"/>
  <c r="F558" i="20"/>
  <c r="F562" i="20"/>
  <c r="F566" i="20"/>
  <c r="F570" i="20"/>
  <c r="F574" i="20"/>
  <c r="F578" i="20"/>
  <c r="F582" i="20"/>
  <c r="F586" i="20"/>
  <c r="F594" i="20"/>
  <c r="F602" i="20"/>
  <c r="F610" i="20"/>
  <c r="F618" i="20"/>
  <c r="F626" i="20"/>
  <c r="F634" i="20"/>
  <c r="F642" i="20"/>
  <c r="F656" i="20"/>
  <c r="F672" i="20"/>
  <c r="F680" i="20"/>
  <c r="F726" i="20"/>
  <c r="F744" i="20"/>
  <c r="F829" i="20"/>
  <c r="F894" i="20"/>
  <c r="F1385" i="20"/>
  <c r="F1393" i="20"/>
  <c r="F1401" i="20"/>
  <c r="F1409" i="20"/>
  <c r="F1413" i="20"/>
  <c r="F1421" i="20"/>
  <c r="F1429" i="20"/>
  <c r="F1433" i="20"/>
  <c r="F1437" i="20"/>
  <c r="F1445" i="20"/>
  <c r="F1449" i="20"/>
  <c r="F519" i="20"/>
  <c r="F527" i="20"/>
  <c r="F535" i="20"/>
  <c r="F543" i="20"/>
  <c r="F551" i="20"/>
  <c r="F559" i="20"/>
  <c r="F567" i="20"/>
  <c r="F575" i="20"/>
  <c r="F583" i="20"/>
  <c r="F654" i="20"/>
  <c r="F670" i="20"/>
  <c r="F717" i="20"/>
  <c r="F742" i="20"/>
  <c r="F760" i="20"/>
  <c r="F806" i="20"/>
  <c r="F824" i="20"/>
  <c r="F456" i="20"/>
  <c r="F458" i="20"/>
  <c r="F460" i="20"/>
  <c r="F462" i="20"/>
  <c r="F464" i="20"/>
  <c r="F466" i="20"/>
  <c r="F468" i="20"/>
  <c r="F470" i="20"/>
  <c r="F472" i="20"/>
  <c r="F474" i="20"/>
  <c r="F476" i="20"/>
  <c r="F478" i="20"/>
  <c r="F480" i="20"/>
  <c r="F482" i="20"/>
  <c r="F484" i="20"/>
  <c r="F486" i="20"/>
  <c r="F488" i="20"/>
  <c r="F490" i="20"/>
  <c r="F492" i="20"/>
  <c r="F494" i="20"/>
  <c r="F496" i="20"/>
  <c r="F498" i="20"/>
  <c r="F500" i="20"/>
  <c r="F502" i="20"/>
  <c r="F504" i="20"/>
  <c r="F506" i="20"/>
  <c r="F508" i="20"/>
  <c r="F510" i="20"/>
  <c r="F512" i="20"/>
  <c r="F516" i="20"/>
  <c r="F520" i="20"/>
  <c r="F524" i="20"/>
  <c r="F528" i="20"/>
  <c r="F532" i="20"/>
  <c r="F536" i="20"/>
  <c r="F540" i="20"/>
  <c r="F544" i="20"/>
  <c r="F548" i="20"/>
  <c r="F552" i="20"/>
  <c r="F556" i="20"/>
  <c r="F560" i="20"/>
  <c r="F564" i="20"/>
  <c r="F568" i="20"/>
  <c r="F572" i="20"/>
  <c r="F576" i="20"/>
  <c r="F580" i="20"/>
  <c r="F584" i="20"/>
  <c r="F588" i="20"/>
  <c r="F592" i="20"/>
  <c r="F596" i="20"/>
  <c r="F600" i="20"/>
  <c r="F604" i="20"/>
  <c r="F608" i="20"/>
  <c r="F612" i="20"/>
  <c r="F616" i="20"/>
  <c r="F620" i="20"/>
  <c r="F624" i="20"/>
  <c r="F628" i="20"/>
  <c r="F632" i="20"/>
  <c r="F636" i="20"/>
  <c r="F640" i="20"/>
  <c r="F644" i="20"/>
  <c r="F652" i="20"/>
  <c r="F660" i="20"/>
  <c r="F668" i="20"/>
  <c r="F676" i="20"/>
  <c r="F694" i="20"/>
  <c r="F712" i="20"/>
  <c r="F733" i="20"/>
  <c r="F758" i="20"/>
  <c r="F776" i="20"/>
  <c r="F797" i="20"/>
  <c r="F822" i="20"/>
  <c r="F840" i="20"/>
  <c r="F862" i="20"/>
  <c r="F590" i="20"/>
  <c r="F598" i="20"/>
  <c r="F606" i="20"/>
  <c r="F614" i="20"/>
  <c r="F622" i="20"/>
  <c r="F630" i="20"/>
  <c r="F638" i="20"/>
  <c r="F648" i="20"/>
  <c r="F664" i="20"/>
  <c r="F701" i="20"/>
  <c r="F765" i="20"/>
  <c r="F790" i="20"/>
  <c r="F808" i="20"/>
  <c r="F1381" i="20"/>
  <c r="F1389" i="20"/>
  <c r="F1397" i="20"/>
  <c r="F1405" i="20"/>
  <c r="F1417" i="20"/>
  <c r="F1425" i="20"/>
  <c r="F1441" i="20"/>
  <c r="F1453" i="20"/>
  <c r="F515" i="20"/>
  <c r="F523" i="20"/>
  <c r="F531" i="20"/>
  <c r="F539" i="20"/>
  <c r="F547" i="20"/>
  <c r="F555" i="20"/>
  <c r="F563" i="20"/>
  <c r="F571" i="20"/>
  <c r="F579" i="20"/>
  <c r="F646" i="20"/>
  <c r="F662" i="20"/>
  <c r="F678" i="20"/>
  <c r="F696" i="20"/>
  <c r="F781" i="20"/>
  <c r="F845" i="20"/>
  <c r="F910" i="20"/>
  <c r="F455" i="20"/>
  <c r="F457" i="20"/>
  <c r="F459" i="20"/>
  <c r="F461" i="20"/>
  <c r="F463" i="20"/>
  <c r="F465" i="20"/>
  <c r="F467" i="20"/>
  <c r="F469" i="20"/>
  <c r="F471" i="20"/>
  <c r="F473" i="20"/>
  <c r="F475" i="20"/>
  <c r="F477" i="20"/>
  <c r="F479" i="20"/>
  <c r="F481" i="20"/>
  <c r="F483" i="20"/>
  <c r="F485" i="20"/>
  <c r="F487" i="20"/>
  <c r="F489" i="20"/>
  <c r="F491" i="20"/>
  <c r="F493" i="20"/>
  <c r="F495" i="20"/>
  <c r="F497" i="20"/>
  <c r="F499" i="20"/>
  <c r="F501" i="20"/>
  <c r="F503" i="20"/>
  <c r="F505" i="20"/>
  <c r="F507" i="20"/>
  <c r="F509" i="20"/>
  <c r="F511" i="20"/>
  <c r="F513" i="20"/>
  <c r="F517" i="20"/>
  <c r="F521" i="20"/>
  <c r="F525" i="20"/>
  <c r="F529" i="20"/>
  <c r="F533" i="20"/>
  <c r="F537" i="20"/>
  <c r="F541" i="20"/>
  <c r="F545" i="20"/>
  <c r="F549" i="20"/>
  <c r="F553" i="20"/>
  <c r="F557" i="20"/>
  <c r="F561" i="20"/>
  <c r="F565" i="20"/>
  <c r="F569" i="20"/>
  <c r="F573" i="20"/>
  <c r="F577" i="20"/>
  <c r="F581" i="20"/>
  <c r="F650" i="20"/>
  <c r="F658" i="20"/>
  <c r="F666" i="20"/>
  <c r="F674" i="20"/>
  <c r="F685" i="20"/>
  <c r="F710" i="20"/>
  <c r="F728" i="20"/>
  <c r="F749" i="20"/>
  <c r="F774" i="20"/>
  <c r="F792" i="20"/>
  <c r="F813" i="20"/>
  <c r="F838" i="20"/>
  <c r="F878" i="20"/>
  <c r="F681" i="20"/>
  <c r="F690" i="20"/>
  <c r="F692" i="20"/>
  <c r="F697" i="20"/>
  <c r="F706" i="20"/>
  <c r="F708" i="20"/>
  <c r="F713" i="20"/>
  <c r="F722" i="20"/>
  <c r="F724" i="20"/>
  <c r="F729" i="20"/>
  <c r="F738" i="20"/>
  <c r="F740" i="20"/>
  <c r="F745" i="20"/>
  <c r="F754" i="20"/>
  <c r="F756" i="20"/>
  <c r="F761" i="20"/>
  <c r="F770" i="20"/>
  <c r="F772" i="20"/>
  <c r="F777" i="20"/>
  <c r="F786" i="20"/>
  <c r="F788" i="20"/>
  <c r="F793" i="20"/>
  <c r="F802" i="20"/>
  <c r="F804" i="20"/>
  <c r="F809" i="20"/>
  <c r="F818" i="20"/>
  <c r="F820" i="20"/>
  <c r="F825" i="20"/>
  <c r="F834" i="20"/>
  <c r="F836" i="20"/>
  <c r="F841" i="20"/>
  <c r="F850" i="20"/>
  <c r="F866" i="20"/>
  <c r="F882" i="20"/>
  <c r="F898" i="20"/>
  <c r="F916" i="20"/>
  <c r="F924" i="20"/>
  <c r="F932" i="20"/>
  <c r="F940" i="20"/>
  <c r="F948" i="20"/>
  <c r="F956" i="20"/>
  <c r="F964" i="20"/>
  <c r="F972" i="20"/>
  <c r="F980" i="20"/>
  <c r="F988" i="20"/>
  <c r="F1034" i="20"/>
  <c r="F585" i="20"/>
  <c r="F587" i="20"/>
  <c r="F589" i="20"/>
  <c r="F591" i="20"/>
  <c r="F593" i="20"/>
  <c r="F595" i="20"/>
  <c r="F597" i="20"/>
  <c r="F599" i="20"/>
  <c r="F601" i="20"/>
  <c r="F603" i="20"/>
  <c r="F605" i="20"/>
  <c r="F607" i="20"/>
  <c r="F609" i="20"/>
  <c r="F611" i="20"/>
  <c r="F613" i="20"/>
  <c r="F615" i="20"/>
  <c r="F617" i="20"/>
  <c r="F619" i="20"/>
  <c r="F621" i="20"/>
  <c r="F623" i="20"/>
  <c r="F625" i="20"/>
  <c r="F627" i="20"/>
  <c r="F629" i="20"/>
  <c r="F631" i="20"/>
  <c r="F633" i="20"/>
  <c r="F635" i="20"/>
  <c r="F637" i="20"/>
  <c r="F639" i="20"/>
  <c r="F641" i="20"/>
  <c r="F643" i="20"/>
  <c r="F645" i="20"/>
  <c r="F647" i="20"/>
  <c r="F649" i="20"/>
  <c r="F651" i="20"/>
  <c r="F653" i="20"/>
  <c r="F655" i="20"/>
  <c r="F657" i="20"/>
  <c r="F659" i="20"/>
  <c r="F661" i="20"/>
  <c r="F663" i="20"/>
  <c r="F665" i="20"/>
  <c r="F667" i="20"/>
  <c r="F669" i="20"/>
  <c r="F671" i="20"/>
  <c r="F673" i="20"/>
  <c r="F675" i="20"/>
  <c r="F677" i="20"/>
  <c r="F686" i="20"/>
  <c r="F688" i="20"/>
  <c r="F693" i="20"/>
  <c r="F702" i="20"/>
  <c r="F704" i="20"/>
  <c r="F709" i="20"/>
  <c r="F718" i="20"/>
  <c r="F720" i="20"/>
  <c r="F725" i="20"/>
  <c r="F734" i="20"/>
  <c r="F736" i="20"/>
  <c r="F741" i="20"/>
  <c r="F750" i="20"/>
  <c r="F752" i="20"/>
  <c r="F757" i="20"/>
  <c r="F766" i="20"/>
  <c r="F768" i="20"/>
  <c r="F773" i="20"/>
  <c r="F782" i="20"/>
  <c r="F784" i="20"/>
  <c r="F789" i="20"/>
  <c r="F798" i="20"/>
  <c r="F800" i="20"/>
  <c r="F805" i="20"/>
  <c r="F814" i="20"/>
  <c r="F816" i="20"/>
  <c r="F821" i="20"/>
  <c r="F830" i="20"/>
  <c r="F832" i="20"/>
  <c r="F837" i="20"/>
  <c r="F846" i="20"/>
  <c r="F848" i="20"/>
  <c r="F854" i="20"/>
  <c r="F870" i="20"/>
  <c r="F886" i="20"/>
  <c r="F902" i="20"/>
  <c r="F682" i="20"/>
  <c r="F684" i="20"/>
  <c r="F689" i="20"/>
  <c r="F698" i="20"/>
  <c r="F700" i="20"/>
  <c r="F705" i="20"/>
  <c r="F714" i="20"/>
  <c r="F716" i="20"/>
  <c r="F721" i="20"/>
  <c r="F730" i="20"/>
  <c r="F732" i="20"/>
  <c r="F737" i="20"/>
  <c r="F746" i="20"/>
  <c r="F748" i="20"/>
  <c r="F753" i="20"/>
  <c r="F762" i="20"/>
  <c r="F764" i="20"/>
  <c r="F769" i="20"/>
  <c r="F778" i="20"/>
  <c r="F780" i="20"/>
  <c r="F785" i="20"/>
  <c r="F794" i="20"/>
  <c r="F796" i="20"/>
  <c r="F801" i="20"/>
  <c r="F810" i="20"/>
  <c r="F812" i="20"/>
  <c r="F817" i="20"/>
  <c r="F826" i="20"/>
  <c r="F828" i="20"/>
  <c r="F833" i="20"/>
  <c r="F842" i="20"/>
  <c r="F844" i="20"/>
  <c r="F849" i="20"/>
  <c r="F858" i="20"/>
  <c r="F874" i="20"/>
  <c r="F890" i="20"/>
  <c r="F906" i="20"/>
  <c r="F1009" i="20"/>
  <c r="F1013" i="20"/>
  <c r="F853" i="20"/>
  <c r="F857" i="20"/>
  <c r="F861" i="20"/>
  <c r="F865" i="20"/>
  <c r="F869" i="20"/>
  <c r="F873" i="20"/>
  <c r="F877" i="20"/>
  <c r="F881" i="20"/>
  <c r="F885" i="20"/>
  <c r="F889" i="20"/>
  <c r="F893" i="20"/>
  <c r="F897" i="20"/>
  <c r="F901" i="20"/>
  <c r="F905" i="20"/>
  <c r="F909" i="20"/>
  <c r="F914" i="20"/>
  <c r="F922" i="20"/>
  <c r="F930" i="20"/>
  <c r="F938" i="20"/>
  <c r="F946" i="20"/>
  <c r="F954" i="20"/>
  <c r="F962" i="20"/>
  <c r="F970" i="20"/>
  <c r="F978" i="20"/>
  <c r="F986" i="20"/>
  <c r="F994" i="20"/>
  <c r="F997" i="20"/>
  <c r="F1010" i="20"/>
  <c r="F1147" i="20"/>
  <c r="F1163" i="20"/>
  <c r="F1179" i="20"/>
  <c r="F1262" i="20"/>
  <c r="F852" i="20"/>
  <c r="F856" i="20"/>
  <c r="F860" i="20"/>
  <c r="F864" i="20"/>
  <c r="F868" i="20"/>
  <c r="F872" i="20"/>
  <c r="F876" i="20"/>
  <c r="F880" i="20"/>
  <c r="F884" i="20"/>
  <c r="F888" i="20"/>
  <c r="F892" i="20"/>
  <c r="F896" i="20"/>
  <c r="F900" i="20"/>
  <c r="F904" i="20"/>
  <c r="F908" i="20"/>
  <c r="F912" i="20"/>
  <c r="F920" i="20"/>
  <c r="F928" i="20"/>
  <c r="F936" i="20"/>
  <c r="F944" i="20"/>
  <c r="F952" i="20"/>
  <c r="F960" i="20"/>
  <c r="F968" i="20"/>
  <c r="F976" i="20"/>
  <c r="F984" i="20"/>
  <c r="F992" i="20"/>
  <c r="F1001" i="20"/>
  <c r="F1018" i="20"/>
  <c r="F679" i="20"/>
  <c r="F683" i="20"/>
  <c r="F687" i="20"/>
  <c r="F691" i="20"/>
  <c r="F695" i="20"/>
  <c r="F699" i="20"/>
  <c r="F703" i="20"/>
  <c r="F707" i="20"/>
  <c r="F711" i="20"/>
  <c r="F715" i="20"/>
  <c r="F719" i="20"/>
  <c r="F723" i="20"/>
  <c r="F727" i="20"/>
  <c r="F731" i="20"/>
  <c r="F735" i="20"/>
  <c r="F739" i="20"/>
  <c r="F743" i="20"/>
  <c r="F747" i="20"/>
  <c r="F751" i="20"/>
  <c r="F755" i="20"/>
  <c r="F759" i="20"/>
  <c r="F763" i="20"/>
  <c r="F767" i="20"/>
  <c r="F771" i="20"/>
  <c r="F775" i="20"/>
  <c r="F779" i="20"/>
  <c r="F783" i="20"/>
  <c r="F787" i="20"/>
  <c r="F791" i="20"/>
  <c r="F795" i="20"/>
  <c r="F799" i="20"/>
  <c r="F803" i="20"/>
  <c r="F807" i="20"/>
  <c r="F811" i="20"/>
  <c r="F815" i="20"/>
  <c r="F819" i="20"/>
  <c r="F823" i="20"/>
  <c r="F827" i="20"/>
  <c r="F831" i="20"/>
  <c r="F835" i="20"/>
  <c r="F839" i="20"/>
  <c r="F843" i="20"/>
  <c r="F847" i="20"/>
  <c r="F851" i="20"/>
  <c r="F855" i="20"/>
  <c r="F859" i="20"/>
  <c r="F863" i="20"/>
  <c r="F867" i="20"/>
  <c r="F871" i="20"/>
  <c r="F875" i="20"/>
  <c r="F879" i="20"/>
  <c r="F883" i="20"/>
  <c r="F887" i="20"/>
  <c r="F891" i="20"/>
  <c r="F895" i="20"/>
  <c r="F899" i="20"/>
  <c r="F903" i="20"/>
  <c r="F907" i="20"/>
  <c r="F911" i="20"/>
  <c r="F918" i="20"/>
  <c r="F926" i="20"/>
  <c r="F934" i="20"/>
  <c r="F942" i="20"/>
  <c r="F950" i="20"/>
  <c r="F958" i="20"/>
  <c r="F966" i="20"/>
  <c r="F974" i="20"/>
  <c r="F982" i="20"/>
  <c r="F990" i="20"/>
  <c r="F1005" i="20"/>
  <c r="F1026" i="20"/>
  <c r="F996" i="20"/>
  <c r="F1000" i="20"/>
  <c r="F1004" i="20"/>
  <c r="F1008" i="20"/>
  <c r="F1016" i="20"/>
  <c r="F1024" i="20"/>
  <c r="F1032" i="20"/>
  <c r="F1143" i="20"/>
  <c r="F1159" i="20"/>
  <c r="F1175" i="20"/>
  <c r="F1326" i="20"/>
  <c r="F1014" i="20"/>
  <c r="F1022" i="20"/>
  <c r="F1030" i="20"/>
  <c r="F1038" i="20"/>
  <c r="F1139" i="20"/>
  <c r="F1155" i="20"/>
  <c r="F1171" i="20"/>
  <c r="F1187" i="20"/>
  <c r="F1308" i="20"/>
  <c r="F995" i="20"/>
  <c r="F999" i="20"/>
  <c r="F1003" i="20"/>
  <c r="F1007" i="20"/>
  <c r="F1012" i="20"/>
  <c r="F1020" i="20"/>
  <c r="F1028" i="20"/>
  <c r="F1036" i="20"/>
  <c r="F1151" i="20"/>
  <c r="F1167" i="20"/>
  <c r="F1183" i="20"/>
  <c r="F1283" i="20"/>
  <c r="F1191" i="20"/>
  <c r="F1278" i="20"/>
  <c r="F1299" i="20"/>
  <c r="F1324" i="20"/>
  <c r="F1138" i="20"/>
  <c r="F1142" i="20"/>
  <c r="F1146" i="20"/>
  <c r="F1150" i="20"/>
  <c r="F1154" i="20"/>
  <c r="F1158" i="20"/>
  <c r="F1162" i="20"/>
  <c r="F1166" i="20"/>
  <c r="F1170" i="20"/>
  <c r="F1174" i="20"/>
  <c r="F1178" i="20"/>
  <c r="F1182" i="20"/>
  <c r="F1186" i="20"/>
  <c r="F1195" i="20"/>
  <c r="F1276" i="20"/>
  <c r="F1294" i="20"/>
  <c r="F1315" i="20"/>
  <c r="F1199" i="20"/>
  <c r="F1267" i="20"/>
  <c r="F1292" i="20"/>
  <c r="F1310" i="20"/>
  <c r="F1263" i="20"/>
  <c r="F1272" i="20"/>
  <c r="F1274" i="20"/>
  <c r="F1279" i="20"/>
  <c r="F1288" i="20"/>
  <c r="F1290" i="20"/>
  <c r="F1295" i="20"/>
  <c r="F1304" i="20"/>
  <c r="F1306" i="20"/>
  <c r="F1311" i="20"/>
  <c r="F1320" i="20"/>
  <c r="F1322" i="20"/>
  <c r="F1268" i="20"/>
  <c r="F1270" i="20"/>
  <c r="F1275" i="20"/>
  <c r="F1284" i="20"/>
  <c r="F1286" i="20"/>
  <c r="F1291" i="20"/>
  <c r="F1300" i="20"/>
  <c r="F1302" i="20"/>
  <c r="F1307" i="20"/>
  <c r="F1316" i="20"/>
  <c r="F1318" i="20"/>
  <c r="F1323" i="20"/>
  <c r="F1264" i="20"/>
  <c r="F1266" i="20"/>
  <c r="F1271" i="20"/>
  <c r="F1280" i="20"/>
  <c r="F1282" i="20"/>
  <c r="F1287" i="20"/>
  <c r="F1296" i="20"/>
  <c r="F1298" i="20"/>
  <c r="F1303" i="20"/>
  <c r="F1312" i="20"/>
  <c r="F1314" i="20"/>
  <c r="F1319" i="20"/>
  <c r="F1329" i="20"/>
  <c r="F1333" i="20"/>
  <c r="F1341" i="20"/>
  <c r="F1349" i="20"/>
  <c r="F1261" i="20"/>
  <c r="F1265" i="20"/>
  <c r="F1269" i="20"/>
  <c r="F1273" i="20"/>
  <c r="F1277" i="20"/>
  <c r="F1281" i="20"/>
  <c r="F1285" i="20"/>
  <c r="F1289" i="20"/>
  <c r="F1293" i="20"/>
  <c r="F1297" i="20"/>
  <c r="F1301" i="20"/>
  <c r="F1305" i="20"/>
  <c r="F1309" i="20"/>
  <c r="F1313" i="20"/>
  <c r="F1317" i="20"/>
  <c r="F1321" i="20"/>
  <c r="F1325" i="20"/>
  <c r="F1337" i="20"/>
  <c r="F1345" i="20"/>
  <c r="F1382" i="20"/>
  <c r="F1386" i="20"/>
  <c r="F1390" i="20"/>
  <c r="F1394" i="20"/>
  <c r="F1398" i="20"/>
  <c r="F1402" i="20"/>
  <c r="F1406" i="20"/>
  <c r="F1410" i="20"/>
  <c r="F1373" i="20"/>
  <c r="F1375" i="20"/>
  <c r="F1377" i="20"/>
  <c r="F1379" i="20"/>
  <c r="F1383" i="20"/>
  <c r="F1387" i="20"/>
  <c r="F1391" i="20"/>
  <c r="F1395" i="20"/>
  <c r="F1399" i="20"/>
  <c r="F1403" i="20"/>
  <c r="F1407" i="20"/>
  <c r="F1411" i="20"/>
  <c r="F1415" i="20"/>
  <c r="F1419" i="20"/>
  <c r="F1423" i="20"/>
  <c r="F1427" i="20"/>
  <c r="F1431" i="20"/>
  <c r="F1435" i="20"/>
  <c r="F1439" i="20"/>
  <c r="F1372" i="20"/>
  <c r="F1374" i="20"/>
  <c r="F1376" i="20"/>
  <c r="F1378" i="20"/>
  <c r="F1380" i="20"/>
  <c r="F1384" i="20"/>
  <c r="F1388" i="20"/>
  <c r="F1392" i="20"/>
  <c r="F1396" i="20"/>
  <c r="F1400" i="20"/>
  <c r="F1404" i="20"/>
  <c r="F1408" i="20"/>
  <c r="F1412" i="20"/>
  <c r="F1442" i="20"/>
  <c r="F1446" i="20"/>
  <c r="F1450" i="20"/>
  <c r="F1454" i="20"/>
  <c r="F1414" i="20"/>
  <c r="F1416" i="20"/>
  <c r="F1418" i="20"/>
  <c r="F1420" i="20"/>
  <c r="F1422" i="20"/>
  <c r="F1424" i="20"/>
  <c r="F1426" i="20"/>
  <c r="F1428" i="20"/>
  <c r="F1430" i="20"/>
  <c r="F1432" i="20"/>
  <c r="F1434" i="20"/>
  <c r="F1436" i="20"/>
  <c r="F1438" i="20"/>
  <c r="F1440" i="20"/>
  <c r="F1443" i="20"/>
  <c r="F1447" i="20"/>
  <c r="F1451" i="20"/>
  <c r="F1455" i="20"/>
  <c r="F1444" i="20"/>
  <c r="F1448" i="20"/>
  <c r="F1452" i="20"/>
  <c r="F1456" i="20"/>
  <c r="G1456" i="20" l="1"/>
  <c r="G1455" i="20"/>
  <c r="G1454" i="20"/>
  <c r="G1453" i="20"/>
  <c r="G1452" i="20"/>
  <c r="G1451" i="20"/>
  <c r="G1450" i="20"/>
  <c r="G1449" i="20"/>
  <c r="G1448" i="20"/>
  <c r="G1447" i="20"/>
  <c r="G1446" i="20"/>
  <c r="G1445" i="20"/>
  <c r="G1444" i="20"/>
  <c r="G1443" i="20"/>
  <c r="G1442" i="20"/>
  <c r="G1441" i="20"/>
  <c r="G1440" i="20"/>
  <c r="G1438" i="20"/>
  <c r="G1436" i="20"/>
  <c r="G1434" i="20"/>
  <c r="G1432" i="20"/>
  <c r="G1430" i="20"/>
  <c r="G1428" i="20"/>
  <c r="G1426" i="20"/>
  <c r="G1424" i="20"/>
  <c r="G1422" i="20"/>
  <c r="G1420" i="20"/>
  <c r="G1418" i="20"/>
  <c r="G1416" i="20"/>
  <c r="G1414" i="20"/>
  <c r="G1412" i="20"/>
  <c r="G1410" i="20"/>
  <c r="G1408" i="20"/>
  <c r="G1406" i="20"/>
  <c r="G1404" i="20"/>
  <c r="G1402" i="20"/>
  <c r="G1400" i="20"/>
  <c r="G1398" i="20"/>
  <c r="G1396" i="20"/>
  <c r="G1394" i="20"/>
  <c r="G1392" i="20"/>
  <c r="G1390" i="20"/>
  <c r="G1388" i="20"/>
  <c r="G1386" i="20"/>
  <c r="G1384" i="20"/>
  <c r="G1382" i="20"/>
  <c r="G1380" i="20"/>
  <c r="G1377" i="20"/>
  <c r="G1373" i="20"/>
  <c r="G1439" i="20"/>
  <c r="G1437" i="20"/>
  <c r="G1435" i="20"/>
  <c r="G1433" i="20"/>
  <c r="G1431" i="20"/>
  <c r="G1429" i="20"/>
  <c r="G1427" i="20"/>
  <c r="G1425" i="20"/>
  <c r="G1423" i="20"/>
  <c r="G1421" i="20"/>
  <c r="G1419" i="20"/>
  <c r="G1417" i="20"/>
  <c r="G1415" i="20"/>
  <c r="G1413" i="20"/>
  <c r="G1411" i="20"/>
  <c r="G1409" i="20"/>
  <c r="G1407" i="20"/>
  <c r="G1405" i="20"/>
  <c r="G1403" i="20"/>
  <c r="G1401" i="20"/>
  <c r="G1399" i="20"/>
  <c r="G1397" i="20"/>
  <c r="G1395" i="20"/>
  <c r="G1393" i="20"/>
  <c r="G1391" i="20"/>
  <c r="G1389" i="20"/>
  <c r="G1387" i="20"/>
  <c r="G1385" i="20"/>
  <c r="G1383" i="20"/>
  <c r="G1381" i="20"/>
  <c r="G1379" i="20"/>
  <c r="G1375" i="20"/>
  <c r="G1371" i="20"/>
  <c r="G1370" i="20"/>
  <c r="G1369" i="20"/>
  <c r="G1368" i="20"/>
  <c r="G1367" i="20"/>
  <c r="G1366" i="20"/>
  <c r="G1365" i="20"/>
  <c r="G1364" i="20"/>
  <c r="G1363" i="20"/>
  <c r="G1362" i="20"/>
  <c r="G1361" i="20"/>
  <c r="G1360" i="20"/>
  <c r="G1359" i="20"/>
  <c r="G1358" i="20"/>
  <c r="G1357" i="20"/>
  <c r="G1356" i="20"/>
  <c r="G1355" i="20"/>
  <c r="G1354" i="20"/>
  <c r="G1353" i="20"/>
  <c r="G1352" i="20"/>
  <c r="G1351" i="20"/>
  <c r="G1350" i="20"/>
  <c r="G1348" i="20"/>
  <c r="G1344" i="20"/>
  <c r="G1340" i="20"/>
  <c r="G1336" i="20"/>
  <c r="G1349" i="20"/>
  <c r="G1345" i="20"/>
  <c r="G1341" i="20"/>
  <c r="G1337" i="20"/>
  <c r="G1333" i="20"/>
  <c r="G1329" i="20"/>
  <c r="G1346" i="20"/>
  <c r="G1342" i="20"/>
  <c r="G1338" i="20"/>
  <c r="G1334" i="20"/>
  <c r="G1330" i="20"/>
  <c r="G1326" i="20"/>
  <c r="G1347" i="20"/>
  <c r="G1339" i="20"/>
  <c r="G1322" i="20"/>
  <c r="G1318" i="20"/>
  <c r="G1314" i="20"/>
  <c r="G1310" i="20"/>
  <c r="G1306" i="20"/>
  <c r="G1302" i="20"/>
  <c r="G1298" i="20"/>
  <c r="G1294" i="20"/>
  <c r="G1290" i="20"/>
  <c r="G1286" i="20"/>
  <c r="G1282" i="20"/>
  <c r="G1278" i="20"/>
  <c r="G1274" i="20"/>
  <c r="G1270" i="20"/>
  <c r="G1266" i="20"/>
  <c r="G1262" i="20"/>
  <c r="G1331" i="20"/>
  <c r="G1323" i="20"/>
  <c r="G1319" i="20"/>
  <c r="G1315" i="20"/>
  <c r="G1311" i="20"/>
  <c r="G1307" i="20"/>
  <c r="G1303" i="20"/>
  <c r="G1299" i="20"/>
  <c r="G1295" i="20"/>
  <c r="G1291" i="20"/>
  <c r="G1287" i="20"/>
  <c r="G1283" i="20"/>
  <c r="G1279" i="20"/>
  <c r="G1275" i="20"/>
  <c r="G1271" i="20"/>
  <c r="G1267" i="20"/>
  <c r="G1263" i="20"/>
  <c r="G1343" i="20"/>
  <c r="G1335" i="20"/>
  <c r="G1327" i="20"/>
  <c r="G1324" i="20"/>
  <c r="G1320" i="20"/>
  <c r="G1316" i="20"/>
  <c r="G1312" i="20"/>
  <c r="G1308" i="20"/>
  <c r="G1304" i="20"/>
  <c r="G1300" i="20"/>
  <c r="G1296" i="20"/>
  <c r="G1292" i="20"/>
  <c r="G1288" i="20"/>
  <c r="G1284" i="20"/>
  <c r="G1280" i="20"/>
  <c r="G1276" i="20"/>
  <c r="G1272" i="20"/>
  <c r="G1268" i="20"/>
  <c r="G1264" i="20"/>
  <c r="G1260" i="20"/>
  <c r="G1259" i="20"/>
  <c r="G1258" i="20"/>
  <c r="G1257" i="20"/>
  <c r="G1256" i="20"/>
  <c r="G1255" i="20"/>
  <c r="G1254" i="20"/>
  <c r="G1253" i="20"/>
  <c r="G1252" i="20"/>
  <c r="G1251" i="20"/>
  <c r="G1250" i="20"/>
  <c r="G1249" i="20"/>
  <c r="G1248" i="20"/>
  <c r="G1247" i="20"/>
  <c r="G1246" i="20"/>
  <c r="G1245" i="20"/>
  <c r="G1244" i="20"/>
  <c r="G1243" i="20"/>
  <c r="G1242" i="20"/>
  <c r="G1241" i="20"/>
  <c r="G1240" i="20"/>
  <c r="G1239" i="20"/>
  <c r="G1238" i="20"/>
  <c r="G1237" i="20"/>
  <c r="G1236" i="20"/>
  <c r="G1235" i="20"/>
  <c r="G1234" i="20"/>
  <c r="G1233" i="20"/>
  <c r="G1232" i="20"/>
  <c r="G1231" i="20"/>
  <c r="G1230" i="20"/>
  <c r="G1229" i="20"/>
  <c r="G1228" i="20"/>
  <c r="G1227" i="20"/>
  <c r="G1226" i="20"/>
  <c r="G1225" i="20"/>
  <c r="G1224" i="20"/>
  <c r="G1223" i="20"/>
  <c r="G1222" i="20"/>
  <c r="G1221" i="20"/>
  <c r="G1220" i="20"/>
  <c r="G1219" i="20"/>
  <c r="G1218" i="20"/>
  <c r="G1217" i="20"/>
  <c r="G1216" i="20"/>
  <c r="G1215" i="20"/>
  <c r="G1214" i="20"/>
  <c r="G1213" i="20"/>
  <c r="G1212" i="20"/>
  <c r="G1211" i="20"/>
  <c r="G1210" i="20"/>
  <c r="G1209" i="20"/>
  <c r="G1208" i="20"/>
  <c r="G1207" i="20"/>
  <c r="G1206" i="20"/>
  <c r="G1205" i="20"/>
  <c r="G1204" i="20"/>
  <c r="G1203" i="20"/>
  <c r="G1202" i="20"/>
  <c r="G1201" i="20"/>
  <c r="G1200" i="20"/>
  <c r="G1199" i="20"/>
  <c r="G1198" i="20"/>
  <c r="G1197" i="20"/>
  <c r="G1196" i="20"/>
  <c r="G1195" i="20"/>
  <c r="G1194" i="20"/>
  <c r="G1193" i="20"/>
  <c r="G1192" i="20"/>
  <c r="G1191" i="20"/>
  <c r="G1190" i="20"/>
  <c r="G1189" i="20"/>
  <c r="G1188" i="20"/>
  <c r="G1187" i="20"/>
  <c r="G1186" i="20"/>
  <c r="G1185" i="20"/>
  <c r="G1184" i="20"/>
  <c r="G1183" i="20"/>
  <c r="G1182" i="20"/>
  <c r="G1181" i="20"/>
  <c r="G1180" i="20"/>
  <c r="G1179" i="20"/>
  <c r="G1178" i="20"/>
  <c r="G1177" i="20"/>
  <c r="G1176" i="20"/>
  <c r="G1175" i="20"/>
  <c r="G1174" i="20"/>
  <c r="G1173" i="20"/>
  <c r="G1172" i="20"/>
  <c r="G1171" i="20"/>
  <c r="G1170" i="20"/>
  <c r="G1169" i="20"/>
  <c r="G1168" i="20"/>
  <c r="G1167" i="20"/>
  <c r="G1166" i="20"/>
  <c r="G1165" i="20"/>
  <c r="G1164" i="20"/>
  <c r="G1163" i="20"/>
  <c r="G1162" i="20"/>
  <c r="G1161" i="20"/>
  <c r="G1160" i="20"/>
  <c r="G1159" i="20"/>
  <c r="G1158" i="20"/>
  <c r="G1157" i="20"/>
  <c r="G1156" i="20"/>
  <c r="G1155" i="20"/>
  <c r="G1154" i="20"/>
  <c r="G1153" i="20"/>
  <c r="G1152" i="20"/>
  <c r="G1151" i="20"/>
  <c r="G1150" i="20"/>
  <c r="G1149" i="20"/>
  <c r="G1148" i="20"/>
  <c r="G1147" i="20"/>
  <c r="G1146" i="20"/>
  <c r="G1145" i="20"/>
  <c r="G1144" i="20"/>
  <c r="G1143" i="20"/>
  <c r="G1142" i="20"/>
  <c r="G1141" i="20"/>
  <c r="G1140" i="20"/>
  <c r="G1139" i="20"/>
  <c r="G1138" i="20"/>
  <c r="G1137" i="20"/>
  <c r="G1136" i="20"/>
  <c r="G1325" i="20"/>
  <c r="G1309" i="20"/>
  <c r="G1293" i="20"/>
  <c r="G1277" i="20"/>
  <c r="G1261" i="20"/>
  <c r="G1313" i="20"/>
  <c r="G1297" i="20"/>
  <c r="G1281" i="20"/>
  <c r="G1265" i="20"/>
  <c r="G1332" i="20"/>
  <c r="G1317" i="20"/>
  <c r="G1301" i="20"/>
  <c r="G1285" i="20"/>
  <c r="G1269" i="20"/>
  <c r="G1135" i="20"/>
  <c r="G1134" i="20"/>
  <c r="G1133" i="20"/>
  <c r="G1132" i="20"/>
  <c r="G1131" i="20"/>
  <c r="G1130" i="20"/>
  <c r="G1129" i="20"/>
  <c r="G1128" i="20"/>
  <c r="G1127" i="20"/>
  <c r="G1126" i="20"/>
  <c r="G1125" i="20"/>
  <c r="G1124" i="20"/>
  <c r="G1123" i="20"/>
  <c r="G1122" i="20"/>
  <c r="G1121" i="20"/>
  <c r="G1120" i="20"/>
  <c r="G1119" i="20"/>
  <c r="G1118" i="20"/>
  <c r="G1117" i="20"/>
  <c r="G1116" i="20"/>
  <c r="G1115" i="20"/>
  <c r="G1114" i="20"/>
  <c r="G1113" i="20"/>
  <c r="G1112" i="20"/>
  <c r="G1111" i="20"/>
  <c r="G1110" i="20"/>
  <c r="G1109" i="20"/>
  <c r="G1108" i="20"/>
  <c r="G1107" i="20"/>
  <c r="G1106" i="20"/>
  <c r="G1105" i="20"/>
  <c r="G1104" i="20"/>
  <c r="G1103" i="20"/>
  <c r="G1102" i="20"/>
  <c r="G1101" i="20"/>
  <c r="G1100" i="20"/>
  <c r="G1099" i="20"/>
  <c r="G1098" i="20"/>
  <c r="G1097" i="20"/>
  <c r="G1096" i="20"/>
  <c r="G1095" i="20"/>
  <c r="G1094" i="20"/>
  <c r="G1093" i="20"/>
  <c r="G1092" i="20"/>
  <c r="G1091" i="20"/>
  <c r="G1090" i="20"/>
  <c r="G1089" i="20"/>
  <c r="G1088" i="20"/>
  <c r="G1087" i="20"/>
  <c r="G1086" i="20"/>
  <c r="G1085" i="20"/>
  <c r="G1084" i="20"/>
  <c r="G1083" i="20"/>
  <c r="G1082" i="20"/>
  <c r="G1081" i="20"/>
  <c r="G1080" i="20"/>
  <c r="G1079" i="20"/>
  <c r="G1078" i="20"/>
  <c r="G1077" i="20"/>
  <c r="G1076" i="20"/>
  <c r="G1075" i="20"/>
  <c r="G1074" i="20"/>
  <c r="G1073" i="20"/>
  <c r="G1072" i="20"/>
  <c r="G1071" i="20"/>
  <c r="G1070" i="20"/>
  <c r="G1069" i="20"/>
  <c r="G1068" i="20"/>
  <c r="G1067" i="20"/>
  <c r="G1066" i="20"/>
  <c r="G1065" i="20"/>
  <c r="G1064" i="20"/>
  <c r="G1063" i="20"/>
  <c r="G1062" i="20"/>
  <c r="G1061" i="20"/>
  <c r="G1060" i="20"/>
  <c r="G1059" i="20"/>
  <c r="G1058" i="20"/>
  <c r="G1057" i="20"/>
  <c r="G1056" i="20"/>
  <c r="G1055" i="20"/>
  <c r="G1054" i="20"/>
  <c r="G1053" i="20"/>
  <c r="G1052" i="20"/>
  <c r="G1051" i="20"/>
  <c r="G1050" i="20"/>
  <c r="G1049" i="20"/>
  <c r="G1048" i="20"/>
  <c r="G1047" i="20"/>
  <c r="G1046" i="20"/>
  <c r="G1045" i="20"/>
  <c r="G1044" i="20"/>
  <c r="G1043" i="20"/>
  <c r="G1042" i="20"/>
  <c r="G1041" i="20"/>
  <c r="G1040" i="20"/>
  <c r="G1039" i="20"/>
  <c r="G1038" i="20"/>
  <c r="G1037" i="20"/>
  <c r="G1036" i="20"/>
  <c r="G1035" i="20"/>
  <c r="G1034" i="20"/>
  <c r="G1033" i="20"/>
  <c r="G1032" i="20"/>
  <c r="G1031" i="20"/>
  <c r="G1030" i="20"/>
  <c r="G1029" i="20"/>
  <c r="G1028" i="20"/>
  <c r="G1027" i="20"/>
  <c r="G1026" i="20"/>
  <c r="G1025" i="20"/>
  <c r="G1024" i="20"/>
  <c r="G1023" i="20"/>
  <c r="G1022" i="20"/>
  <c r="G1021" i="20"/>
  <c r="G1020" i="20"/>
  <c r="G1019" i="20"/>
  <c r="G1018" i="20"/>
  <c r="G1017" i="20"/>
  <c r="G1016" i="20"/>
  <c r="G1015" i="20"/>
  <c r="G1014" i="20"/>
  <c r="G1013" i="20"/>
  <c r="G1012" i="20"/>
  <c r="G1011" i="20"/>
  <c r="G1010" i="20"/>
  <c r="G1009" i="20"/>
  <c r="G1328" i="20"/>
  <c r="G1289" i="20"/>
  <c r="G1273" i="20"/>
  <c r="G1008" i="20"/>
  <c r="G1004" i="20"/>
  <c r="G1000" i="20"/>
  <c r="G996" i="20"/>
  <c r="G1321" i="20"/>
  <c r="G1005" i="20"/>
  <c r="G1001" i="20"/>
  <c r="G997" i="20"/>
  <c r="G993" i="20"/>
  <c r="G989" i="20"/>
  <c r="G985" i="20"/>
  <c r="G981" i="20"/>
  <c r="G977" i="20"/>
  <c r="G973" i="20"/>
  <c r="G969" i="20"/>
  <c r="G965" i="20"/>
  <c r="G961" i="20"/>
  <c r="G957" i="20"/>
  <c r="G953" i="20"/>
  <c r="G949" i="20"/>
  <c r="G945" i="20"/>
  <c r="G941" i="20"/>
  <c r="G937" i="20"/>
  <c r="G933" i="20"/>
  <c r="G929" i="20"/>
  <c r="G925" i="20"/>
  <c r="G921" i="20"/>
  <c r="G917" i="20"/>
  <c r="G913" i="20"/>
  <c r="G1305" i="20"/>
  <c r="G1006" i="20"/>
  <c r="G1002" i="20"/>
  <c r="G998" i="20"/>
  <c r="G994" i="20"/>
  <c r="G990" i="20"/>
  <c r="G986" i="20"/>
  <c r="G982" i="20"/>
  <c r="G978" i="20"/>
  <c r="G974" i="20"/>
  <c r="G970" i="20"/>
  <c r="G966" i="20"/>
  <c r="G962" i="20"/>
  <c r="G958" i="20"/>
  <c r="G954" i="20"/>
  <c r="G950" i="20"/>
  <c r="G946" i="20"/>
  <c r="G942" i="20"/>
  <c r="G938" i="20"/>
  <c r="G934" i="20"/>
  <c r="G930" i="20"/>
  <c r="G926" i="20"/>
  <c r="G922" i="20"/>
  <c r="G918" i="20"/>
  <c r="G914" i="20"/>
  <c r="G991" i="20"/>
  <c r="G987" i="20"/>
  <c r="G983" i="20"/>
  <c r="G979" i="20"/>
  <c r="G975" i="20"/>
  <c r="G971" i="20"/>
  <c r="G967" i="20"/>
  <c r="G963" i="20"/>
  <c r="G959" i="20"/>
  <c r="G955" i="20"/>
  <c r="G951" i="20"/>
  <c r="G947" i="20"/>
  <c r="G943" i="20"/>
  <c r="G939" i="20"/>
  <c r="G935" i="20"/>
  <c r="G931" i="20"/>
  <c r="G927" i="20"/>
  <c r="G923" i="20"/>
  <c r="G919" i="20"/>
  <c r="G915" i="20"/>
  <c r="G995" i="20"/>
  <c r="G992" i="20"/>
  <c r="G984" i="20"/>
  <c r="G976" i="20"/>
  <c r="G968" i="20"/>
  <c r="G960" i="20"/>
  <c r="G952" i="20"/>
  <c r="G944" i="20"/>
  <c r="G936" i="20"/>
  <c r="G928" i="20"/>
  <c r="G920" i="20"/>
  <c r="G912" i="20"/>
  <c r="G908" i="20"/>
  <c r="G904" i="20"/>
  <c r="G900" i="20"/>
  <c r="G896" i="20"/>
  <c r="G892" i="20"/>
  <c r="G888" i="20"/>
  <c r="G884" i="20"/>
  <c r="G880" i="20"/>
  <c r="G876" i="20"/>
  <c r="G872" i="20"/>
  <c r="G868" i="20"/>
  <c r="G864" i="20"/>
  <c r="G860" i="20"/>
  <c r="G856" i="20"/>
  <c r="G852" i="20"/>
  <c r="G848" i="20"/>
  <c r="G844" i="20"/>
  <c r="G840" i="20"/>
  <c r="G836" i="20"/>
  <c r="G832" i="20"/>
  <c r="G828" i="20"/>
  <c r="G824" i="20"/>
  <c r="G820" i="20"/>
  <c r="G816" i="20"/>
  <c r="G812" i="20"/>
  <c r="G808" i="20"/>
  <c r="G804" i="20"/>
  <c r="G800" i="20"/>
  <c r="G796" i="20"/>
  <c r="G792" i="20"/>
  <c r="G788" i="20"/>
  <c r="G784" i="20"/>
  <c r="G780" i="20"/>
  <c r="G776" i="20"/>
  <c r="G772" i="20"/>
  <c r="G768" i="20"/>
  <c r="G764" i="20"/>
  <c r="G760" i="20"/>
  <c r="G756" i="20"/>
  <c r="G752" i="20"/>
  <c r="G748" i="20"/>
  <c r="G744" i="20"/>
  <c r="G740" i="20"/>
  <c r="G736" i="20"/>
  <c r="G732" i="20"/>
  <c r="G728" i="20"/>
  <c r="G724" i="20"/>
  <c r="G720" i="20"/>
  <c r="G716" i="20"/>
  <c r="G712" i="20"/>
  <c r="G708" i="20"/>
  <c r="G704" i="20"/>
  <c r="G700" i="20"/>
  <c r="G696" i="20"/>
  <c r="G692" i="20"/>
  <c r="G688" i="20"/>
  <c r="G684" i="20"/>
  <c r="G680" i="20"/>
  <c r="G1007" i="20"/>
  <c r="G909" i="20"/>
  <c r="G905" i="20"/>
  <c r="G901" i="20"/>
  <c r="G897" i="20"/>
  <c r="G893" i="20"/>
  <c r="G889" i="20"/>
  <c r="G885" i="20"/>
  <c r="G881" i="20"/>
  <c r="G877" i="20"/>
  <c r="G873" i="20"/>
  <c r="G869" i="20"/>
  <c r="G865" i="20"/>
  <c r="G861" i="20"/>
  <c r="G857" i="20"/>
  <c r="G853" i="20"/>
  <c r="G849" i="20"/>
  <c r="G845" i="20"/>
  <c r="G841" i="20"/>
  <c r="G837" i="20"/>
  <c r="G833" i="20"/>
  <c r="G829" i="20"/>
  <c r="G825" i="20"/>
  <c r="G821" i="20"/>
  <c r="G817" i="20"/>
  <c r="G813" i="20"/>
  <c r="G809" i="20"/>
  <c r="G805" i="20"/>
  <c r="G801" i="20"/>
  <c r="G797" i="20"/>
  <c r="G793" i="20"/>
  <c r="G789" i="20"/>
  <c r="G785" i="20"/>
  <c r="G781" i="20"/>
  <c r="G777" i="20"/>
  <c r="G773" i="20"/>
  <c r="G769" i="20"/>
  <c r="G765" i="20"/>
  <c r="G761" i="20"/>
  <c r="G757" i="20"/>
  <c r="G753" i="20"/>
  <c r="G749" i="20"/>
  <c r="G745" i="20"/>
  <c r="G741" i="20"/>
  <c r="G737" i="20"/>
  <c r="G733" i="20"/>
  <c r="G729" i="20"/>
  <c r="G725" i="20"/>
  <c r="G721" i="20"/>
  <c r="G717" i="20"/>
  <c r="G713" i="20"/>
  <c r="G709" i="20"/>
  <c r="G705" i="20"/>
  <c r="G701" i="20"/>
  <c r="G697" i="20"/>
  <c r="G693" i="20"/>
  <c r="G689" i="20"/>
  <c r="G685" i="20"/>
  <c r="G681" i="20"/>
  <c r="G677" i="20"/>
  <c r="G673" i="20"/>
  <c r="G669" i="20"/>
  <c r="G665" i="20"/>
  <c r="G661" i="20"/>
  <c r="G657" i="20"/>
  <c r="G653" i="20"/>
  <c r="G649" i="20"/>
  <c r="G645" i="20"/>
  <c r="G1003" i="20"/>
  <c r="G988" i="20"/>
  <c r="G980" i="20"/>
  <c r="G972" i="20"/>
  <c r="G964" i="20"/>
  <c r="G956" i="20"/>
  <c r="G948" i="20"/>
  <c r="G940" i="20"/>
  <c r="G932" i="20"/>
  <c r="G924" i="20"/>
  <c r="G916" i="20"/>
  <c r="G910" i="20"/>
  <c r="G906" i="20"/>
  <c r="G902" i="20"/>
  <c r="G898" i="20"/>
  <c r="G894" i="20"/>
  <c r="G890" i="20"/>
  <c r="G886" i="20"/>
  <c r="G882" i="20"/>
  <c r="G878" i="20"/>
  <c r="G874" i="20"/>
  <c r="G870" i="20"/>
  <c r="G866" i="20"/>
  <c r="G862" i="20"/>
  <c r="G858" i="20"/>
  <c r="G854" i="20"/>
  <c r="G850" i="20"/>
  <c r="G846" i="20"/>
  <c r="G842" i="20"/>
  <c r="G838" i="20"/>
  <c r="G834" i="20"/>
  <c r="G830" i="20"/>
  <c r="G826" i="20"/>
  <c r="G822" i="20"/>
  <c r="G818" i="20"/>
  <c r="G814" i="20"/>
  <c r="G810" i="20"/>
  <c r="G806" i="20"/>
  <c r="G802" i="20"/>
  <c r="G798" i="20"/>
  <c r="G794" i="20"/>
  <c r="G790" i="20"/>
  <c r="G786" i="20"/>
  <c r="G782" i="20"/>
  <c r="G778" i="20"/>
  <c r="G774" i="20"/>
  <c r="G770" i="20"/>
  <c r="G766" i="20"/>
  <c r="G762" i="20"/>
  <c r="G758" i="20"/>
  <c r="G754" i="20"/>
  <c r="G750" i="20"/>
  <c r="G746" i="20"/>
  <c r="G742" i="20"/>
  <c r="G738" i="20"/>
  <c r="G734" i="20"/>
  <c r="G730" i="20"/>
  <c r="G726" i="20"/>
  <c r="G722" i="20"/>
  <c r="G718" i="20"/>
  <c r="G714" i="20"/>
  <c r="G710" i="20"/>
  <c r="G706" i="20"/>
  <c r="G702" i="20"/>
  <c r="G698" i="20"/>
  <c r="G694" i="20"/>
  <c r="G690" i="20"/>
  <c r="G686" i="20"/>
  <c r="G682" i="20"/>
  <c r="G678" i="20"/>
  <c r="G674" i="20"/>
  <c r="G670" i="20"/>
  <c r="G666" i="20"/>
  <c r="G662" i="20"/>
  <c r="G658" i="20"/>
  <c r="G654" i="20"/>
  <c r="G650" i="20"/>
  <c r="G646" i="20"/>
  <c r="G911" i="20"/>
  <c r="G895" i="20"/>
  <c r="G879" i="20"/>
  <c r="G863" i="20"/>
  <c r="G839" i="20"/>
  <c r="G823" i="20"/>
  <c r="G807" i="20"/>
  <c r="G791" i="20"/>
  <c r="G775" i="20"/>
  <c r="G759" i="20"/>
  <c r="G743" i="20"/>
  <c r="G727" i="20"/>
  <c r="G711" i="20"/>
  <c r="G695" i="20"/>
  <c r="G679" i="20"/>
  <c r="G675" i="20"/>
  <c r="G671" i="20"/>
  <c r="G667" i="20"/>
  <c r="G663" i="20"/>
  <c r="G659" i="20"/>
  <c r="G655" i="20"/>
  <c r="G651" i="20"/>
  <c r="G647" i="20"/>
  <c r="G643" i="20"/>
  <c r="G641" i="20"/>
  <c r="G639" i="20"/>
  <c r="G637" i="20"/>
  <c r="G635" i="20"/>
  <c r="G633" i="20"/>
  <c r="G631" i="20"/>
  <c r="G629" i="20"/>
  <c r="G627" i="20"/>
  <c r="G625" i="20"/>
  <c r="G623" i="20"/>
  <c r="G621" i="20"/>
  <c r="G619" i="20"/>
  <c r="G617" i="20"/>
  <c r="G615" i="20"/>
  <c r="G613" i="20"/>
  <c r="G611" i="20"/>
  <c r="G609" i="20"/>
  <c r="G607" i="20"/>
  <c r="G605" i="20"/>
  <c r="G603" i="20"/>
  <c r="G601" i="20"/>
  <c r="G599" i="20"/>
  <c r="G597" i="20"/>
  <c r="G595" i="20"/>
  <c r="G593" i="20"/>
  <c r="G591" i="20"/>
  <c r="G589" i="20"/>
  <c r="G587" i="20"/>
  <c r="G585" i="20"/>
  <c r="G583" i="20"/>
  <c r="G581" i="20"/>
  <c r="G579" i="20"/>
  <c r="G577" i="20"/>
  <c r="G575" i="20"/>
  <c r="G573" i="20"/>
  <c r="G571" i="20"/>
  <c r="G569" i="20"/>
  <c r="G567" i="20"/>
  <c r="G565" i="20"/>
  <c r="G563" i="20"/>
  <c r="G561" i="20"/>
  <c r="G559" i="20"/>
  <c r="G557" i="20"/>
  <c r="G555" i="20"/>
  <c r="G553" i="20"/>
  <c r="G551" i="20"/>
  <c r="G549" i="20"/>
  <c r="G547" i="20"/>
  <c r="G545" i="20"/>
  <c r="G543" i="20"/>
  <c r="G541" i="20"/>
  <c r="G539" i="20"/>
  <c r="G537" i="20"/>
  <c r="G535" i="20"/>
  <c r="G533" i="20"/>
  <c r="G531" i="20"/>
  <c r="G529" i="20"/>
  <c r="G527" i="20"/>
  <c r="G525" i="20"/>
  <c r="G523" i="20"/>
  <c r="G521" i="20"/>
  <c r="G519" i="20"/>
  <c r="G517" i="20"/>
  <c r="G515" i="20"/>
  <c r="G513" i="20"/>
  <c r="G510" i="20"/>
  <c r="G506" i="20"/>
  <c r="G502" i="20"/>
  <c r="G498" i="20"/>
  <c r="G494" i="20"/>
  <c r="G490" i="20"/>
  <c r="G486" i="20"/>
  <c r="G482" i="20"/>
  <c r="G478" i="20"/>
  <c r="G474" i="20"/>
  <c r="G470" i="20"/>
  <c r="G466" i="20"/>
  <c r="G462" i="20"/>
  <c r="G458" i="20"/>
  <c r="G454" i="20"/>
  <c r="G453" i="20"/>
  <c r="G452" i="20"/>
  <c r="G451" i="20"/>
  <c r="G450" i="20"/>
  <c r="G449" i="20"/>
  <c r="G448" i="20"/>
  <c r="G447" i="20"/>
  <c r="G446" i="20"/>
  <c r="G445" i="20"/>
  <c r="G444" i="20"/>
  <c r="G443" i="20"/>
  <c r="G442" i="20"/>
  <c r="G441" i="20"/>
  <c r="G440" i="20"/>
  <c r="G439" i="20"/>
  <c r="G438" i="20"/>
  <c r="G437" i="20"/>
  <c r="G436" i="20"/>
  <c r="G435" i="20"/>
  <c r="G434" i="20"/>
  <c r="G433" i="20"/>
  <c r="G432" i="20"/>
  <c r="G431" i="20"/>
  <c r="G430" i="20"/>
  <c r="G429" i="20"/>
  <c r="G428" i="20"/>
  <c r="G427" i="20"/>
  <c r="G426" i="20"/>
  <c r="G425" i="20"/>
  <c r="G424" i="20"/>
  <c r="G423" i="20"/>
  <c r="G422" i="20"/>
  <c r="G421" i="20"/>
  <c r="G420" i="20"/>
  <c r="G419" i="20"/>
  <c r="G418" i="20"/>
  <c r="G417" i="20"/>
  <c r="G416" i="20"/>
  <c r="G415" i="20"/>
  <c r="G414" i="20"/>
  <c r="G413" i="20"/>
  <c r="G412" i="20"/>
  <c r="G411" i="20"/>
  <c r="G410" i="20"/>
  <c r="G409" i="20"/>
  <c r="G408" i="20"/>
  <c r="G407" i="20"/>
  <c r="G406" i="20"/>
  <c r="G405" i="20"/>
  <c r="G404" i="20"/>
  <c r="G403" i="20"/>
  <c r="G402" i="20"/>
  <c r="G401" i="20"/>
  <c r="G400" i="20"/>
  <c r="G399" i="20"/>
  <c r="G398" i="20"/>
  <c r="G397" i="20"/>
  <c r="G396" i="20"/>
  <c r="G395" i="20"/>
  <c r="G394" i="20"/>
  <c r="G393" i="20"/>
  <c r="G392" i="20"/>
  <c r="G391" i="20"/>
  <c r="G390" i="20"/>
  <c r="G389" i="20"/>
  <c r="G388" i="20"/>
  <c r="G387" i="20"/>
  <c r="G907" i="20"/>
  <c r="G891" i="20"/>
  <c r="G875" i="20"/>
  <c r="G859" i="20"/>
  <c r="G843" i="20"/>
  <c r="G827" i="20"/>
  <c r="G811" i="20"/>
  <c r="G795" i="20"/>
  <c r="G779" i="20"/>
  <c r="G763" i="20"/>
  <c r="G747" i="20"/>
  <c r="G731" i="20"/>
  <c r="G715" i="20"/>
  <c r="G699" i="20"/>
  <c r="G683" i="20"/>
  <c r="G999" i="20"/>
  <c r="G903" i="20"/>
  <c r="G887" i="20"/>
  <c r="G871" i="20"/>
  <c r="G855" i="20"/>
  <c r="G847" i="20"/>
  <c r="G831" i="20"/>
  <c r="G815" i="20"/>
  <c r="G799" i="20"/>
  <c r="G783" i="20"/>
  <c r="G767" i="20"/>
  <c r="G751" i="20"/>
  <c r="G735" i="20"/>
  <c r="G719" i="20"/>
  <c r="G703" i="20"/>
  <c r="G687" i="20"/>
  <c r="G676" i="20"/>
  <c r="G672" i="20"/>
  <c r="G668" i="20"/>
  <c r="G664" i="20"/>
  <c r="G660" i="20"/>
  <c r="G656" i="20"/>
  <c r="G652" i="20"/>
  <c r="G648" i="20"/>
  <c r="G644" i="20"/>
  <c r="G642" i="20"/>
  <c r="G640" i="20"/>
  <c r="G638" i="20"/>
  <c r="G636" i="20"/>
  <c r="G634" i="20"/>
  <c r="G632" i="20"/>
  <c r="G630" i="20"/>
  <c r="G628" i="20"/>
  <c r="G626" i="20"/>
  <c r="G624" i="20"/>
  <c r="G622" i="20"/>
  <c r="G620" i="20"/>
  <c r="G618" i="20"/>
  <c r="G616" i="20"/>
  <c r="G614" i="20"/>
  <c r="G612" i="20"/>
  <c r="G610" i="20"/>
  <c r="G608" i="20"/>
  <c r="G606" i="20"/>
  <c r="G604" i="20"/>
  <c r="G602" i="20"/>
  <c r="G600" i="20"/>
  <c r="G598" i="20"/>
  <c r="G596" i="20"/>
  <c r="G594" i="20"/>
  <c r="G592" i="20"/>
  <c r="G590" i="20"/>
  <c r="G588" i="20"/>
  <c r="G586" i="20"/>
  <c r="G584" i="20"/>
  <c r="G582" i="20"/>
  <c r="G580" i="20"/>
  <c r="G578" i="20"/>
  <c r="G576" i="20"/>
  <c r="G574" i="20"/>
  <c r="G572" i="20"/>
  <c r="G570" i="20"/>
  <c r="G568" i="20"/>
  <c r="G566" i="20"/>
  <c r="G564" i="20"/>
  <c r="G562" i="20"/>
  <c r="G560" i="20"/>
  <c r="G558" i="20"/>
  <c r="G556" i="20"/>
  <c r="G554" i="20"/>
  <c r="G552" i="20"/>
  <c r="G550" i="20"/>
  <c r="G548" i="20"/>
  <c r="G546" i="20"/>
  <c r="G544" i="20"/>
  <c r="G542" i="20"/>
  <c r="G540" i="20"/>
  <c r="G538" i="20"/>
  <c r="G536" i="20"/>
  <c r="G534" i="20"/>
  <c r="G532" i="20"/>
  <c r="G530" i="20"/>
  <c r="G528" i="20"/>
  <c r="G526" i="20"/>
  <c r="G524" i="20"/>
  <c r="G522" i="20"/>
  <c r="G520" i="20"/>
  <c r="G518" i="20"/>
  <c r="G516" i="20"/>
  <c r="G514" i="20"/>
  <c r="G512" i="20"/>
  <c r="G508" i="20"/>
  <c r="G504" i="20"/>
  <c r="G500" i="20"/>
  <c r="G496" i="20"/>
  <c r="G492" i="20"/>
  <c r="G488" i="20"/>
  <c r="G484" i="20"/>
  <c r="G480" i="20"/>
  <c r="G476" i="20"/>
  <c r="G472" i="20"/>
  <c r="G468" i="20"/>
  <c r="G464" i="20"/>
  <c r="G460" i="20"/>
  <c r="G456" i="20"/>
  <c r="G899" i="20"/>
  <c r="G835" i="20"/>
  <c r="G771" i="20"/>
  <c r="G707" i="20"/>
  <c r="G385" i="20"/>
  <c r="G381" i="20"/>
  <c r="G377" i="20"/>
  <c r="G373" i="20"/>
  <c r="G369" i="20"/>
  <c r="G365" i="20"/>
  <c r="G361" i="20"/>
  <c r="G357" i="20"/>
  <c r="G353" i="20"/>
  <c r="G349" i="20"/>
  <c r="G345" i="20"/>
  <c r="G341" i="20"/>
  <c r="G337" i="20"/>
  <c r="G333" i="20"/>
  <c r="G329" i="20"/>
  <c r="G325" i="20"/>
  <c r="G321" i="20"/>
  <c r="G317" i="20"/>
  <c r="G313" i="20"/>
  <c r="G309" i="20"/>
  <c r="G305" i="20"/>
  <c r="G301" i="20"/>
  <c r="G297" i="20"/>
  <c r="G293" i="20"/>
  <c r="G289" i="20"/>
  <c r="G285" i="20"/>
  <c r="G281" i="20"/>
  <c r="G3" i="20"/>
  <c r="G803" i="20"/>
  <c r="G739" i="20"/>
  <c r="G375" i="20"/>
  <c r="G367" i="20"/>
  <c r="G359" i="20"/>
  <c r="G351" i="20"/>
  <c r="G343" i="20"/>
  <c r="G335" i="20"/>
  <c r="G331" i="20"/>
  <c r="G323" i="20"/>
  <c r="G315" i="20"/>
  <c r="G307" i="20"/>
  <c r="G295" i="20"/>
  <c r="G287" i="20"/>
  <c r="G1376" i="20"/>
  <c r="G1372" i="20"/>
  <c r="G851" i="20"/>
  <c r="G723" i="20"/>
  <c r="G384" i="20"/>
  <c r="G376" i="20"/>
  <c r="G372" i="20"/>
  <c r="G364" i="20"/>
  <c r="G336" i="20"/>
  <c r="G332" i="20"/>
  <c r="G328" i="20"/>
  <c r="G320" i="20"/>
  <c r="G316" i="20"/>
  <c r="G304" i="20"/>
  <c r="G279" i="20"/>
  <c r="G277" i="20"/>
  <c r="G275" i="20"/>
  <c r="G273" i="20"/>
  <c r="G271" i="20"/>
  <c r="G269" i="20"/>
  <c r="G267" i="20"/>
  <c r="G266" i="20"/>
  <c r="G265" i="20"/>
  <c r="G262" i="20"/>
  <c r="G259" i="20"/>
  <c r="G257" i="20"/>
  <c r="G255" i="20"/>
  <c r="G253" i="20"/>
  <c r="G251" i="20"/>
  <c r="G249" i="20"/>
  <c r="G247" i="20"/>
  <c r="G246" i="20"/>
  <c r="G243" i="20"/>
  <c r="G241" i="20"/>
  <c r="G238" i="20"/>
  <c r="G236" i="20"/>
  <c r="G234" i="20"/>
  <c r="G232" i="20"/>
  <c r="G230" i="20"/>
  <c r="G229" i="20"/>
  <c r="G227" i="20"/>
  <c r="G224" i="20"/>
  <c r="G222" i="20"/>
  <c r="G220" i="20"/>
  <c r="G219" i="20"/>
  <c r="G217" i="20"/>
  <c r="G216" i="20"/>
  <c r="G214" i="20"/>
  <c r="G212" i="20"/>
  <c r="G210" i="20"/>
  <c r="G208" i="20"/>
  <c r="G206" i="20"/>
  <c r="G204" i="20"/>
  <c r="G202" i="20"/>
  <c r="G199" i="20"/>
  <c r="G194" i="20"/>
  <c r="G191" i="20"/>
  <c r="G189" i="20"/>
  <c r="G188" i="20"/>
  <c r="G185" i="20"/>
  <c r="G182" i="20"/>
  <c r="G181" i="20"/>
  <c r="G179" i="20"/>
  <c r="G177" i="20"/>
  <c r="G173" i="20"/>
  <c r="G171" i="20"/>
  <c r="G169" i="20"/>
  <c r="G167" i="20"/>
  <c r="G165" i="20"/>
  <c r="G163" i="20"/>
  <c r="G162" i="20"/>
  <c r="G160" i="20"/>
  <c r="G157" i="20"/>
  <c r="G155" i="20"/>
  <c r="G883" i="20"/>
  <c r="G819" i="20"/>
  <c r="G755" i="20"/>
  <c r="G691" i="20"/>
  <c r="G386" i="20"/>
  <c r="G382" i="20"/>
  <c r="G378" i="20"/>
  <c r="G374" i="20"/>
  <c r="G370" i="20"/>
  <c r="G366" i="20"/>
  <c r="G362" i="20"/>
  <c r="G358" i="20"/>
  <c r="G354" i="20"/>
  <c r="G350" i="20"/>
  <c r="G346" i="20"/>
  <c r="G342" i="20"/>
  <c r="G338" i="20"/>
  <c r="G334" i="20"/>
  <c r="G330" i="20"/>
  <c r="G326" i="20"/>
  <c r="G322" i="20"/>
  <c r="G318" i="20"/>
  <c r="G314" i="20"/>
  <c r="G310" i="20"/>
  <c r="G306" i="20"/>
  <c r="G302" i="20"/>
  <c r="G298" i="20"/>
  <c r="G294" i="20"/>
  <c r="G290" i="20"/>
  <c r="G286" i="20"/>
  <c r="G282" i="20"/>
  <c r="G867" i="20"/>
  <c r="G383" i="20"/>
  <c r="G379" i="20"/>
  <c r="G371" i="20"/>
  <c r="G363" i="20"/>
  <c r="G355" i="20"/>
  <c r="G347" i="20"/>
  <c r="G339" i="20"/>
  <c r="G327" i="20"/>
  <c r="G319" i="20"/>
  <c r="G311" i="20"/>
  <c r="G303" i="20"/>
  <c r="G299" i="20"/>
  <c r="G291" i="20"/>
  <c r="G283" i="20"/>
  <c r="G1378" i="20"/>
  <c r="G1374" i="20"/>
  <c r="G787" i="20"/>
  <c r="G511" i="20"/>
  <c r="G509" i="20"/>
  <c r="G507" i="20"/>
  <c r="G505" i="20"/>
  <c r="G503" i="20"/>
  <c r="G501" i="20"/>
  <c r="G499" i="20"/>
  <c r="G497" i="20"/>
  <c r="G495" i="20"/>
  <c r="G493" i="20"/>
  <c r="G491" i="20"/>
  <c r="G489" i="20"/>
  <c r="G487" i="20"/>
  <c r="G485" i="20"/>
  <c r="G483" i="20"/>
  <c r="G481" i="20"/>
  <c r="G479" i="20"/>
  <c r="G477" i="20"/>
  <c r="G475" i="20"/>
  <c r="G473" i="20"/>
  <c r="G471" i="20"/>
  <c r="G469" i="20"/>
  <c r="G467" i="20"/>
  <c r="G465" i="20"/>
  <c r="G463" i="20"/>
  <c r="G461" i="20"/>
  <c r="G459" i="20"/>
  <c r="G457" i="20"/>
  <c r="G455" i="20"/>
  <c r="G380" i="20"/>
  <c r="G368" i="20"/>
  <c r="G360" i="20"/>
  <c r="G356" i="20"/>
  <c r="G352" i="20"/>
  <c r="G348" i="20"/>
  <c r="G344" i="20"/>
  <c r="G340" i="20"/>
  <c r="G324" i="20"/>
  <c r="G312" i="20"/>
  <c r="G308" i="20"/>
  <c r="G300" i="20"/>
  <c r="G296" i="20"/>
  <c r="G292" i="20"/>
  <c r="G288" i="20"/>
  <c r="G284" i="20"/>
  <c r="G280" i="20"/>
  <c r="G278" i="20"/>
  <c r="G276" i="20"/>
  <c r="G274" i="20"/>
  <c r="G272" i="20"/>
  <c r="G270" i="20"/>
  <c r="G268" i="20"/>
  <c r="G264" i="20"/>
  <c r="G263" i="20"/>
  <c r="G261" i="20"/>
  <c r="G260" i="20"/>
  <c r="G258" i="20"/>
  <c r="G256" i="20"/>
  <c r="G254" i="20"/>
  <c r="G252" i="20"/>
  <c r="G250" i="20"/>
  <c r="G248" i="20"/>
  <c r="G245" i="20"/>
  <c r="G244" i="20"/>
  <c r="G242" i="20"/>
  <c r="G240" i="20"/>
  <c r="G239" i="20"/>
  <c r="G237" i="20"/>
  <c r="G235" i="20"/>
  <c r="G233" i="20"/>
  <c r="G231" i="20"/>
  <c r="G228" i="20"/>
  <c r="G226" i="20"/>
  <c r="G225" i="20"/>
  <c r="G223" i="20"/>
  <c r="G221" i="20"/>
  <c r="G218" i="20"/>
  <c r="G215" i="20"/>
  <c r="G213" i="20"/>
  <c r="G211" i="20"/>
  <c r="G209" i="20"/>
  <c r="G207" i="20"/>
  <c r="G205" i="20"/>
  <c r="G203" i="20"/>
  <c r="G201" i="20"/>
  <c r="G200" i="20"/>
  <c r="G198" i="20"/>
  <c r="G197" i="20"/>
  <c r="G196" i="20"/>
  <c r="G195" i="20"/>
  <c r="G193" i="20"/>
  <c r="G192" i="20"/>
  <c r="G190" i="20"/>
  <c r="G187" i="20"/>
  <c r="G186" i="20"/>
  <c r="G184" i="20"/>
  <c r="G183" i="20"/>
  <c r="G180" i="20"/>
  <c r="G178" i="20"/>
  <c r="G176" i="20"/>
  <c r="G175" i="20"/>
  <c r="G174" i="20"/>
  <c r="G172" i="20"/>
  <c r="G170" i="20"/>
  <c r="G168" i="20"/>
  <c r="G166" i="20"/>
  <c r="G164" i="20"/>
  <c r="G161" i="20"/>
  <c r="G159" i="20"/>
  <c r="G158" i="20"/>
  <c r="G156" i="20"/>
  <c r="G147" i="20"/>
  <c r="G143" i="20"/>
  <c r="G139" i="20"/>
  <c r="G133" i="20"/>
  <c r="G129" i="20"/>
  <c r="G123" i="20"/>
  <c r="G117" i="20"/>
  <c r="G111" i="20"/>
  <c r="G105" i="20"/>
  <c r="G97" i="20"/>
  <c r="G91" i="20"/>
  <c r="G85" i="20"/>
  <c r="G79" i="20"/>
  <c r="G77" i="20"/>
  <c r="G71" i="20"/>
  <c r="G65" i="20"/>
  <c r="G59" i="20"/>
  <c r="G53" i="20"/>
  <c r="G47" i="20"/>
  <c r="G43" i="20"/>
  <c r="G35" i="20"/>
  <c r="G29" i="20"/>
  <c r="G23" i="20"/>
  <c r="G19" i="20"/>
  <c r="G13" i="20"/>
  <c r="G7" i="20"/>
  <c r="G154" i="20"/>
  <c r="G152" i="20"/>
  <c r="G150" i="20"/>
  <c r="G148" i="20"/>
  <c r="G146" i="20"/>
  <c r="G144" i="20"/>
  <c r="G142" i="20"/>
  <c r="G140" i="20"/>
  <c r="G138" i="20"/>
  <c r="G136" i="20"/>
  <c r="G134" i="20"/>
  <c r="G132" i="20"/>
  <c r="G130" i="20"/>
  <c r="G128" i="20"/>
  <c r="G126" i="20"/>
  <c r="G124" i="20"/>
  <c r="G122" i="20"/>
  <c r="G120" i="20"/>
  <c r="G118" i="20"/>
  <c r="G116" i="20"/>
  <c r="G114" i="20"/>
  <c r="G112" i="20"/>
  <c r="G110" i="20"/>
  <c r="G108" i="20"/>
  <c r="G106" i="20"/>
  <c r="G104" i="20"/>
  <c r="G102" i="20"/>
  <c r="G100" i="20"/>
  <c r="G98" i="20"/>
  <c r="G96" i="20"/>
  <c r="G94" i="20"/>
  <c r="G92" i="20"/>
  <c r="G90" i="20"/>
  <c r="G88" i="20"/>
  <c r="G86" i="20"/>
  <c r="G84" i="20"/>
  <c r="G82" i="20"/>
  <c r="G80" i="20"/>
  <c r="G78" i="20"/>
  <c r="G76" i="20"/>
  <c r="G74" i="20"/>
  <c r="G72" i="20"/>
  <c r="G70" i="20"/>
  <c r="G68" i="20"/>
  <c r="G66" i="20"/>
  <c r="G64" i="20"/>
  <c r="G62" i="20"/>
  <c r="G60" i="20"/>
  <c r="G58" i="20"/>
  <c r="G56" i="20"/>
  <c r="G54" i="20"/>
  <c r="G52" i="20"/>
  <c r="G50" i="20"/>
  <c r="G48" i="20"/>
  <c r="G46" i="20"/>
  <c r="G44" i="20"/>
  <c r="G42" i="20"/>
  <c r="G40" i="20"/>
  <c r="G38" i="20"/>
  <c r="G36" i="20"/>
  <c r="G34" i="20"/>
  <c r="G32" i="20"/>
  <c r="G30" i="20"/>
  <c r="G28" i="20"/>
  <c r="G26" i="20"/>
  <c r="G24" i="20"/>
  <c r="G22" i="20"/>
  <c r="G20" i="20"/>
  <c r="G18" i="20"/>
  <c r="G16" i="20"/>
  <c r="G14" i="20"/>
  <c r="G12" i="20"/>
  <c r="G10" i="20"/>
  <c r="G8" i="20"/>
  <c r="G6" i="20"/>
  <c r="G4" i="20"/>
  <c r="G153" i="20"/>
  <c r="G151" i="20"/>
  <c r="G149" i="20"/>
  <c r="G145" i="20"/>
  <c r="G141" i="20"/>
  <c r="G137" i="20"/>
  <c r="G131" i="20"/>
  <c r="G125" i="20"/>
  <c r="G119" i="20"/>
  <c r="G113" i="20"/>
  <c r="G107" i="20"/>
  <c r="G101" i="20"/>
  <c r="G95" i="20"/>
  <c r="G89" i="20"/>
  <c r="G83" i="20"/>
  <c r="G75" i="20"/>
  <c r="G69" i="20"/>
  <c r="G63" i="20"/>
  <c r="G57" i="20"/>
  <c r="G51" i="20"/>
  <c r="G45" i="20"/>
  <c r="G39" i="20"/>
  <c r="G33" i="20"/>
  <c r="G27" i="20"/>
  <c r="G21" i="20"/>
  <c r="G15" i="20"/>
  <c r="G9" i="20"/>
  <c r="G135" i="20"/>
  <c r="G127" i="20"/>
  <c r="G121" i="20"/>
  <c r="G115" i="20"/>
  <c r="G109" i="20"/>
  <c r="G103" i="20"/>
  <c r="G99" i="20"/>
  <c r="G93" i="20"/>
  <c r="G87" i="20"/>
  <c r="G81" i="20"/>
  <c r="G73" i="20"/>
  <c r="G67" i="20"/>
  <c r="G61" i="20"/>
  <c r="G55" i="20"/>
  <c r="G49" i="20"/>
  <c r="G41" i="20"/>
  <c r="G37" i="20"/>
  <c r="G31" i="20"/>
  <c r="G25" i="20"/>
  <c r="G17" i="20"/>
  <c r="G11" i="20"/>
  <c r="G5" i="20"/>
  <c r="H3" i="20" l="1"/>
  <c r="D2" i="18" l="1"/>
  <c r="D4" i="17"/>
  <c r="D3" i="17"/>
  <c r="D2" i="17"/>
</calcChain>
</file>

<file path=xl/sharedStrings.xml><?xml version="1.0" encoding="utf-8"?>
<sst xmlns="http://schemas.openxmlformats.org/spreadsheetml/2006/main" count="4882" uniqueCount="3178">
  <si>
    <t>National_Id</t>
  </si>
  <si>
    <t>Person_Alternate_Id</t>
  </si>
  <si>
    <t>Alternate_Id_Type_Id</t>
  </si>
  <si>
    <t>Qualification_Id</t>
  </si>
  <si>
    <t>SDL_No</t>
  </si>
  <si>
    <t>Site_No</t>
  </si>
  <si>
    <t>Provider_Code</t>
  </si>
  <si>
    <t>Funding_Id</t>
  </si>
  <si>
    <t>Cumulative_Spend</t>
  </si>
  <si>
    <t>Urban_Rural_Id</t>
  </si>
  <si>
    <t>Date_Stamp</t>
  </si>
  <si>
    <t>Enrolment_Status_Id</t>
  </si>
  <si>
    <t>Enrolment_Status_Date</t>
  </si>
  <si>
    <t>Enrolment_Date</t>
  </si>
  <si>
    <t>Enrolment_Status_Reason_Id</t>
  </si>
  <si>
    <t>Most_Recent_Registration_Date</t>
  </si>
  <si>
    <t>Certificate_Number</t>
  </si>
  <si>
    <t>Economic_Status_Id</t>
  </si>
  <si>
    <t>QUALIFICATION ENROLMENT</t>
  </si>
  <si>
    <t>Enrolment_Type_Id</t>
  </si>
  <si>
    <t>Part_Of_Id</t>
  </si>
  <si>
    <t>OFO-Code</t>
  </si>
  <si>
    <t>Learning_Programme_Type_Id</t>
  </si>
  <si>
    <t>Field Name</t>
  </si>
  <si>
    <t>Lookup Code</t>
  </si>
  <si>
    <t>Description</t>
  </si>
  <si>
    <t>2</t>
  </si>
  <si>
    <t>Achieved</t>
  </si>
  <si>
    <t>2 Achieved</t>
  </si>
  <si>
    <t>15</t>
  </si>
  <si>
    <t>Certificated</t>
  </si>
  <si>
    <t>15 Certificated</t>
  </si>
  <si>
    <t>61</t>
  </si>
  <si>
    <t>Completed - To Be Assessed</t>
  </si>
  <si>
    <t>61 Completed - To Be Assessed</t>
  </si>
  <si>
    <t>10</t>
  </si>
  <si>
    <t>Discontinued</t>
  </si>
  <si>
    <t>10 Discontinued</t>
  </si>
  <si>
    <t>3</t>
  </si>
  <si>
    <t>Enrolled</t>
  </si>
  <si>
    <t>3 Enrolled</t>
  </si>
  <si>
    <t>50</t>
  </si>
  <si>
    <t>Non-Endorsed Achievement</t>
  </si>
  <si>
    <t>50 Non-Endorsed Achievement</t>
  </si>
  <si>
    <t>Distance Learning</t>
  </si>
  <si>
    <t>3 Distance Learning</t>
  </si>
  <si>
    <t>7</t>
  </si>
  <si>
    <t>Other</t>
  </si>
  <si>
    <t>4</t>
  </si>
  <si>
    <t>8</t>
  </si>
  <si>
    <t>5</t>
  </si>
  <si>
    <t>Work Place Learning</t>
  </si>
  <si>
    <t>5 Work Place Learning</t>
  </si>
  <si>
    <t>(Part of a) Learnership</t>
  </si>
  <si>
    <t>3 (Part of a) Learnership</t>
  </si>
  <si>
    <t>(Part of a) Qualification/Programme</t>
  </si>
  <si>
    <t>2 (Part of a) Qualification/Programme</t>
  </si>
  <si>
    <t>(Part of an) Apprenticeship</t>
  </si>
  <si>
    <t>4 (Part of an) Apprenticeship</t>
  </si>
  <si>
    <t>1</t>
  </si>
  <si>
    <t>Changed priorities</t>
  </si>
  <si>
    <t>3 Changed priorities</t>
  </si>
  <si>
    <t>Deceased</t>
  </si>
  <si>
    <t>4 Deceased</t>
  </si>
  <si>
    <t>Dismissal</t>
  </si>
  <si>
    <t>5 Dismissal</t>
  </si>
  <si>
    <t>Employment</t>
  </si>
  <si>
    <t>7 Employment</t>
  </si>
  <si>
    <t>Exam enrolment rejected</t>
  </si>
  <si>
    <t>8 Exam enrolment rejected</t>
  </si>
  <si>
    <t>9</t>
  </si>
  <si>
    <t>Exchange student</t>
  </si>
  <si>
    <t>9 Exchange student</t>
  </si>
  <si>
    <t>Financial reasons</t>
  </si>
  <si>
    <t>10 Financial reasons</t>
  </si>
  <si>
    <t>Medical reasons</t>
  </si>
  <si>
    <t>15 Medical reasons</t>
  </si>
  <si>
    <t>16</t>
  </si>
  <si>
    <t>None given</t>
  </si>
  <si>
    <t>16 None given</t>
  </si>
  <si>
    <t>17</t>
  </si>
  <si>
    <t>17 Other</t>
  </si>
  <si>
    <t>27</t>
  </si>
  <si>
    <t>Social reasons</t>
  </si>
  <si>
    <t>27 Social reasons</t>
  </si>
  <si>
    <t>28</t>
  </si>
  <si>
    <t>Study permit not approved</t>
  </si>
  <si>
    <t>28 Study permit not approved</t>
  </si>
  <si>
    <t>29</t>
  </si>
  <si>
    <t>Suspension</t>
  </si>
  <si>
    <t>29 Suspension</t>
  </si>
  <si>
    <t>Employed</t>
  </si>
  <si>
    <t>1 Employed</t>
  </si>
  <si>
    <t>Employed only for the purpose of the qualification</t>
  </si>
  <si>
    <t>3 Employed only for the purpose of the qualification</t>
  </si>
  <si>
    <t>Unemployed</t>
  </si>
  <si>
    <t>2 Unemployed</t>
  </si>
  <si>
    <t>Unknown</t>
  </si>
  <si>
    <t>Employer funded</t>
  </si>
  <si>
    <t>2 Employer funded</t>
  </si>
  <si>
    <t>Learner funded</t>
  </si>
  <si>
    <t>3 Learner funded</t>
  </si>
  <si>
    <t>N/A</t>
  </si>
  <si>
    <t>5 N/A</t>
  </si>
  <si>
    <t>4 Other</t>
  </si>
  <si>
    <t>SETA funded</t>
  </si>
  <si>
    <t>1 SETA funded</t>
  </si>
  <si>
    <t>OFO_Code</t>
  </si>
  <si>
    <t>264202</t>
  </si>
  <si>
    <t>252303</t>
  </si>
  <si>
    <t>712103</t>
  </si>
  <si>
    <t>Abrasive Wheel Maker</t>
  </si>
  <si>
    <t>441905</t>
  </si>
  <si>
    <t>Account Clerk (Public Relations / Communication)</t>
  </si>
  <si>
    <t>241101</t>
  </si>
  <si>
    <t>Accountant (General)</t>
  </si>
  <si>
    <t>241106</t>
  </si>
  <si>
    <t>Accountant in Practice</t>
  </si>
  <si>
    <t>242209</t>
  </si>
  <si>
    <t>Accounting Officer</t>
  </si>
  <si>
    <t>331302</t>
  </si>
  <si>
    <t>Accounting Technician</t>
  </si>
  <si>
    <t>431101</t>
  </si>
  <si>
    <t>Accounts Clerk</t>
  </si>
  <si>
    <t>265501</t>
  </si>
  <si>
    <t>Actor</t>
  </si>
  <si>
    <t>212101</t>
  </si>
  <si>
    <t>Actuary</t>
  </si>
  <si>
    <t>223101</t>
  </si>
  <si>
    <t>Acupuncturist</t>
  </si>
  <si>
    <t>263502</t>
  </si>
  <si>
    <t>Addictions Counsellor</t>
  </si>
  <si>
    <t>662309</t>
  </si>
  <si>
    <t>Adhesive Binding Machine Operator</t>
  </si>
  <si>
    <t>261901</t>
  </si>
  <si>
    <t>Adjudicator</t>
  </si>
  <si>
    <t>261102</t>
  </si>
  <si>
    <t>Administrative Lawyer</t>
  </si>
  <si>
    <t>422901</t>
  </si>
  <si>
    <t>Admissions Clerk</t>
  </si>
  <si>
    <t>263507</t>
  </si>
  <si>
    <t>Adoption Social Worker</t>
  </si>
  <si>
    <t>232131</t>
  </si>
  <si>
    <t>Adult Education Teacher</t>
  </si>
  <si>
    <t>122201</t>
  </si>
  <si>
    <t>Advertising and Public Relations Manager</t>
  </si>
  <si>
    <t>243101</t>
  </si>
  <si>
    <t>Advertising Specialist</t>
  </si>
  <si>
    <t>261106</t>
  </si>
  <si>
    <t>Advocate</t>
  </si>
  <si>
    <t>214403</t>
  </si>
  <si>
    <t>Aeronautical Engineer</t>
  </si>
  <si>
    <t>311503</t>
  </si>
  <si>
    <t>Aeronautical Engineering Technician</t>
  </si>
  <si>
    <t>214404</t>
  </si>
  <si>
    <t>Aeronautical Engineering Technologist</t>
  </si>
  <si>
    <t>315303</t>
  </si>
  <si>
    <t>Aeroplane Pilot</t>
  </si>
  <si>
    <t>532202</t>
  </si>
  <si>
    <t>Aged or Disabled Carer</t>
  </si>
  <si>
    <t>325703</t>
  </si>
  <si>
    <t>Agricultural / Horticultural Produce Inspector</t>
  </si>
  <si>
    <t>214905</t>
  </si>
  <si>
    <t>Agricultural Engineer</t>
  </si>
  <si>
    <t>214906</t>
  </si>
  <si>
    <t>Agricultural Engineering Technologist</t>
  </si>
  <si>
    <t>131101</t>
  </si>
  <si>
    <t>Agricultural Farm Manager</t>
  </si>
  <si>
    <t>734101</t>
  </si>
  <si>
    <t>Agricultural Mobile Plant (Equipment) Operator</t>
  </si>
  <si>
    <t>213202</t>
  </si>
  <si>
    <t>Agricultural Scientist</t>
  </si>
  <si>
    <t>314201</t>
  </si>
  <si>
    <t>Agricultural Technician</t>
  </si>
  <si>
    <t>213201</t>
  </si>
  <si>
    <t>Agriculture Consultant</t>
  </si>
  <si>
    <t>611101</t>
  </si>
  <si>
    <t>Agronomy Farmer</t>
  </si>
  <si>
    <t>542303</t>
  </si>
  <si>
    <t>Air Defence Artillery Soldier</t>
  </si>
  <si>
    <t>343102</t>
  </si>
  <si>
    <t>Air Observer</t>
  </si>
  <si>
    <t>542501</t>
  </si>
  <si>
    <t>Air Operations Officer</t>
  </si>
  <si>
    <t>213305</t>
  </si>
  <si>
    <t>Air Pollution Analyst</t>
  </si>
  <si>
    <t>315401</t>
  </si>
  <si>
    <t>Air Traffic Controller</t>
  </si>
  <si>
    <t>315501</t>
  </si>
  <si>
    <t>Airborne Electronics Analyst</t>
  </si>
  <si>
    <t>642701</t>
  </si>
  <si>
    <t>Air-conditioning and Refrigeration Mechanic</t>
  </si>
  <si>
    <t>653201</t>
  </si>
  <si>
    <t>Aircraft Maintenance Mechanic</t>
  </si>
  <si>
    <t>315301</t>
  </si>
  <si>
    <t>Aircraft Navigator</t>
  </si>
  <si>
    <t>733202</t>
  </si>
  <si>
    <t>Aircraft Refueller</t>
  </si>
  <si>
    <t>653202</t>
  </si>
  <si>
    <t>Aircraft Structures Worker</t>
  </si>
  <si>
    <t>833304</t>
  </si>
  <si>
    <t>Airline Ground Crew</t>
  </si>
  <si>
    <t>132407</t>
  </si>
  <si>
    <t>Airport or Harbour Manager</t>
  </si>
  <si>
    <t>315502</t>
  </si>
  <si>
    <t>Airworthiness Surveyor</t>
  </si>
  <si>
    <t>541402</t>
  </si>
  <si>
    <t>Alarm, Security or Surveillance Monitor</t>
  </si>
  <si>
    <t>325801</t>
  </si>
  <si>
    <t>Ambulance Officer</t>
  </si>
  <si>
    <t>684910</t>
  </si>
  <si>
    <t>Ammunition Fitter</t>
  </si>
  <si>
    <t>325706</t>
  </si>
  <si>
    <t>Ammunition Technician</t>
  </si>
  <si>
    <t>143106</t>
  </si>
  <si>
    <t>Amusement Centre Manager</t>
  </si>
  <si>
    <t>515302</t>
  </si>
  <si>
    <t>Amusement, Fitness or Sport Centre Attendant</t>
  </si>
  <si>
    <t>321105</t>
  </si>
  <si>
    <t>Anaesthetic Technician</t>
  </si>
  <si>
    <t>221201</t>
  </si>
  <si>
    <t>Anaesthetist</t>
  </si>
  <si>
    <t>213103</t>
  </si>
  <si>
    <t>Anatomist or Physiologist</t>
  </si>
  <si>
    <t>323102</t>
  </si>
  <si>
    <t>Ancillary Health Care Worker</t>
  </si>
  <si>
    <t>516401</t>
  </si>
  <si>
    <t>Animal Attendant / Groomer</t>
  </si>
  <si>
    <t>213101</t>
  </si>
  <si>
    <t>Animal Behaviourist</t>
  </si>
  <si>
    <t>516402</t>
  </si>
  <si>
    <t>Animal Trainer</t>
  </si>
  <si>
    <t>263201</t>
  </si>
  <si>
    <t>Anthropologist</t>
  </si>
  <si>
    <t>522101</t>
  </si>
  <si>
    <t>Antique Dealer</t>
  </si>
  <si>
    <t>683202</t>
  </si>
  <si>
    <t>Apparel and related pattern maker</t>
  </si>
  <si>
    <t>133104</t>
  </si>
  <si>
    <t>Application Development Manager</t>
  </si>
  <si>
    <t>251401</t>
  </si>
  <si>
    <t>Applications Programmer</t>
  </si>
  <si>
    <t>131201</t>
  </si>
  <si>
    <t>Aquaculture Farm Manager</t>
  </si>
  <si>
    <t>821602</t>
  </si>
  <si>
    <t>Aquaculture Farm Worker / Assistant</t>
  </si>
  <si>
    <t>622101</t>
  </si>
  <si>
    <t>Aquaculture Farmer</t>
  </si>
  <si>
    <t>325704</t>
  </si>
  <si>
    <t>Aquaculture Produce Analyst</t>
  </si>
  <si>
    <t>611201</t>
  </si>
  <si>
    <t>Arboriculture Farmer</t>
  </si>
  <si>
    <t>263202</t>
  </si>
  <si>
    <t>Archaeologist</t>
  </si>
  <si>
    <t>216101</t>
  </si>
  <si>
    <t>Architect</t>
  </si>
  <si>
    <t>134907</t>
  </si>
  <si>
    <t>Archives Manager</t>
  </si>
  <si>
    <t>262101</t>
  </si>
  <si>
    <t>Archivist</t>
  </si>
  <si>
    <t>214407</t>
  </si>
  <si>
    <t>Armament Engineer (Defence Industry)</t>
  </si>
  <si>
    <t>214408</t>
  </si>
  <si>
    <t>Armament Engineering Technologist (Defence Industry)</t>
  </si>
  <si>
    <t>671207</t>
  </si>
  <si>
    <t>Armature Winder</t>
  </si>
  <si>
    <t>542304</t>
  </si>
  <si>
    <t>Armour Soldier</t>
  </si>
  <si>
    <t>541904</t>
  </si>
  <si>
    <t>Armoured Car Escort</t>
  </si>
  <si>
    <t>733206</t>
  </si>
  <si>
    <t>Armoured Personnel Carrier Operator</t>
  </si>
  <si>
    <t>235501</t>
  </si>
  <si>
    <t>Art Teacher (Private Tuition)</t>
  </si>
  <si>
    <t>542302</t>
  </si>
  <si>
    <t>Artillery Soldier</t>
  </si>
  <si>
    <t>143104</t>
  </si>
  <si>
    <t>Arts / Culture Manager</t>
  </si>
  <si>
    <t>226901</t>
  </si>
  <si>
    <t>Arts Therapist</t>
  </si>
  <si>
    <t>242403</t>
  </si>
  <si>
    <t>Assessment Practitioner</t>
  </si>
  <si>
    <t>331105</t>
  </si>
  <si>
    <t>Asset Swap Administrator</t>
  </si>
  <si>
    <t>322201</t>
  </si>
  <si>
    <t>Assistant Midwife</t>
  </si>
  <si>
    <t>341110</t>
  </si>
  <si>
    <t>Associate Legal Professional</t>
  </si>
  <si>
    <t>516101</t>
  </si>
  <si>
    <t>Astrologer</t>
  </si>
  <si>
    <t>342105</t>
  </si>
  <si>
    <t>Athlete</t>
  </si>
  <si>
    <t>261101</t>
  </si>
  <si>
    <t>Attorney</t>
  </si>
  <si>
    <t>333901</t>
  </si>
  <si>
    <t>Auctioneer</t>
  </si>
  <si>
    <t>226601</t>
  </si>
  <si>
    <t>Audiologist</t>
  </si>
  <si>
    <t>321108</t>
  </si>
  <si>
    <t>Audiometrist</t>
  </si>
  <si>
    <t>264101</t>
  </si>
  <si>
    <t>Author</t>
  </si>
  <si>
    <t>653109</t>
  </si>
  <si>
    <t>Automotive Engine Mechanic</t>
  </si>
  <si>
    <t>653101</t>
  </si>
  <si>
    <t>Automotive Motor Mechanic</t>
  </si>
  <si>
    <t>522303</t>
  </si>
  <si>
    <t>Automotive Parts Salesperson</t>
  </si>
  <si>
    <t>341204</t>
  </si>
  <si>
    <t>Auxiliary Child and Youth Care Worker</t>
  </si>
  <si>
    <t>612901</t>
  </si>
  <si>
    <t>Avian Farmer</t>
  </si>
  <si>
    <t>672101</t>
  </si>
  <si>
    <t>Avionics Mechanician</t>
  </si>
  <si>
    <t>223102</t>
  </si>
  <si>
    <t>Ayurvedic Practitioner</t>
  </si>
  <si>
    <t>411102</t>
  </si>
  <si>
    <t>Back Office Process Consultant</t>
  </si>
  <si>
    <t>734202</t>
  </si>
  <si>
    <t>Backhoe Operator</t>
  </si>
  <si>
    <t>716105</t>
  </si>
  <si>
    <t>Bakery and Confectionary Products Machine Operator</t>
  </si>
  <si>
    <t>315306</t>
  </si>
  <si>
    <t>Balloonist</t>
  </si>
  <si>
    <t>134601</t>
  </si>
  <si>
    <t>Bank Manager</t>
  </si>
  <si>
    <t>421101</t>
  </si>
  <si>
    <t>Bank Teller</t>
  </si>
  <si>
    <t>421102</t>
  </si>
  <si>
    <t>Bank Worker</t>
  </si>
  <si>
    <t>421104</t>
  </si>
  <si>
    <t>Banknote Processor</t>
  </si>
  <si>
    <t>513201</t>
  </si>
  <si>
    <t>Bar Attendant</t>
  </si>
  <si>
    <t>513202</t>
  </si>
  <si>
    <t>Barista</t>
  </si>
  <si>
    <t>661701</t>
  </si>
  <si>
    <t>Basket, Cane and Wicker Worker</t>
  </si>
  <si>
    <t>683402</t>
  </si>
  <si>
    <t>Bed Maker</t>
  </si>
  <si>
    <t>421203</t>
  </si>
  <si>
    <t>Betting Agency Counter Clerk</t>
  </si>
  <si>
    <t>143101</t>
  </si>
  <si>
    <t>Betting Agency Manager</t>
  </si>
  <si>
    <t>653401</t>
  </si>
  <si>
    <t>Bicycle Mechanic</t>
  </si>
  <si>
    <t>333909</t>
  </si>
  <si>
    <t>Bid Assistant</t>
  </si>
  <si>
    <t>421206</t>
  </si>
  <si>
    <t>Bingo Caller</t>
  </si>
  <si>
    <t>213104</t>
  </si>
  <si>
    <t>Biochemist</t>
  </si>
  <si>
    <t>226905</t>
  </si>
  <si>
    <t>Biokineticist</t>
  </si>
  <si>
    <t>213102</t>
  </si>
  <si>
    <t>Biologist (General)</t>
  </si>
  <si>
    <t>214901</t>
  </si>
  <si>
    <t>Biomedical Engineer</t>
  </si>
  <si>
    <t>213105</t>
  </si>
  <si>
    <t>Biotechnologist</t>
  </si>
  <si>
    <t>652101</t>
  </si>
  <si>
    <t>Blacksmith</t>
  </si>
  <si>
    <t>684202</t>
  </si>
  <si>
    <t>Blaster</t>
  </si>
  <si>
    <t>143903</t>
  </si>
  <si>
    <t>Boarding Kennel or Cattery Manager</t>
  </si>
  <si>
    <t>315205</t>
  </si>
  <si>
    <t>Boat Driver / Coxswain</t>
  </si>
  <si>
    <t>684907</t>
  </si>
  <si>
    <t>Boatbuilder and Repairer</t>
  </si>
  <si>
    <t>514202</t>
  </si>
  <si>
    <t>Body Therapist</t>
  </si>
  <si>
    <t>651302</t>
  </si>
  <si>
    <t>Boiler Maker</t>
  </si>
  <si>
    <t>718201</t>
  </si>
  <si>
    <t>Boiler or Engine Operator</t>
  </si>
  <si>
    <t>264102</t>
  </si>
  <si>
    <t>Book or Script Editor</t>
  </si>
  <si>
    <t>662310</t>
  </si>
  <si>
    <t>Book Sewing Machine Operator</t>
  </si>
  <si>
    <t>331301</t>
  </si>
  <si>
    <t>Bookkeeper</t>
  </si>
  <si>
    <t>421201</t>
  </si>
  <si>
    <t>Bookmaker</t>
  </si>
  <si>
    <t>421204</t>
  </si>
  <si>
    <t>Bookmaker's Clerk</t>
  </si>
  <si>
    <t>213106</t>
  </si>
  <si>
    <t>Botanist</t>
  </si>
  <si>
    <t>342106</t>
  </si>
  <si>
    <t>Boxer</t>
  </si>
  <si>
    <t>715203</t>
  </si>
  <si>
    <t>Braiding Machine Operator</t>
  </si>
  <si>
    <t>712104</t>
  </si>
  <si>
    <t>Brake Lining Maker</t>
  </si>
  <si>
    <t>716117</t>
  </si>
  <si>
    <t>Brew house Process Machine Operator</t>
  </si>
  <si>
    <t>641201</t>
  </si>
  <si>
    <t>Bricklayer</t>
  </si>
  <si>
    <t>352101</t>
  </si>
  <si>
    <t>Broadcast Transmitter Operator</t>
  </si>
  <si>
    <t>213308</t>
  </si>
  <si>
    <t>Brownfield Redevelopment Specialist</t>
  </si>
  <si>
    <t>831301</t>
  </si>
  <si>
    <t>Builder's Worker</t>
  </si>
  <si>
    <t>312301</t>
  </si>
  <si>
    <t>Building Associate</t>
  </si>
  <si>
    <t>335913</t>
  </si>
  <si>
    <t>Building Inspector</t>
  </si>
  <si>
    <t>642401</t>
  </si>
  <si>
    <t>Building Insulation Installer</t>
  </si>
  <si>
    <t>718906</t>
  </si>
  <si>
    <t>Bulk Materials Handling Plant Operator</t>
  </si>
  <si>
    <t>734203</t>
  </si>
  <si>
    <t>Bulldozer Operator</t>
  </si>
  <si>
    <t>733101</t>
  </si>
  <si>
    <t>Bus Driver</t>
  </si>
  <si>
    <t>511102</t>
  </si>
  <si>
    <t>Bus Hostess</t>
  </si>
  <si>
    <t>242210</t>
  </si>
  <si>
    <t>Business Administrator</t>
  </si>
  <si>
    <t>333904</t>
  </si>
  <si>
    <t>Business Broker</t>
  </si>
  <si>
    <t>672103</t>
  </si>
  <si>
    <t>Business Machine Mechanic</t>
  </si>
  <si>
    <t>333910</t>
  </si>
  <si>
    <t>Business Support Coordinator</t>
  </si>
  <si>
    <t>121202</t>
  </si>
  <si>
    <t>Business Training Manager</t>
  </si>
  <si>
    <t>862101</t>
  </si>
  <si>
    <t>Busser</t>
  </si>
  <si>
    <t>681103</t>
  </si>
  <si>
    <t>Butcher</t>
  </si>
  <si>
    <t>515202</t>
  </si>
  <si>
    <t>Butler</t>
  </si>
  <si>
    <t>682201</t>
  </si>
  <si>
    <t>Cabinet Maker</t>
  </si>
  <si>
    <t>651502</t>
  </si>
  <si>
    <t>Cable and Rope Splicer</t>
  </si>
  <si>
    <t>718902</t>
  </si>
  <si>
    <t>Cable and Rope Splicing Machine Operator</t>
  </si>
  <si>
    <t>734302</t>
  </si>
  <si>
    <t>Cable Ferry Operator</t>
  </si>
  <si>
    <t>671302</t>
  </si>
  <si>
    <t>Cable Jointer</t>
  </si>
  <si>
    <t>718903</t>
  </si>
  <si>
    <t>Cable Manufacturing Machine Minder</t>
  </si>
  <si>
    <t>862925</t>
  </si>
  <si>
    <t>Caddie</t>
  </si>
  <si>
    <t>141201</t>
  </si>
  <si>
    <t>Café (Licensed) or Restaurant Manager</t>
  </si>
  <si>
    <t>513102</t>
  </si>
  <si>
    <t>Cafe Worker</t>
  </si>
  <si>
    <t>524401</t>
  </si>
  <si>
    <t>Call Centre Salesperson</t>
  </si>
  <si>
    <t>334103</t>
  </si>
  <si>
    <t>Call Centre Team Leader</t>
  </si>
  <si>
    <t>422206</t>
  </si>
  <si>
    <t>Call or Contact Centre Agent</t>
  </si>
  <si>
    <t>143905</t>
  </si>
  <si>
    <t>Call or Contact Centre Manager</t>
  </si>
  <si>
    <t>352102</t>
  </si>
  <si>
    <t>Camera Operator (Film, Television or Video)</t>
  </si>
  <si>
    <t>661703</t>
  </si>
  <si>
    <t>Cane Furniture Maker</t>
  </si>
  <si>
    <t>683301</t>
  </si>
  <si>
    <t>Canvas Goods Maker</t>
  </si>
  <si>
    <t>718908</t>
  </si>
  <si>
    <t>Car Compactor Operator</t>
  </si>
  <si>
    <t>851101</t>
  </si>
  <si>
    <t>Car Park Attendant</t>
  </si>
  <si>
    <t>143906</t>
  </si>
  <si>
    <t>Caravan Park and Camping Ground Manager</t>
  </si>
  <si>
    <t>321106</t>
  </si>
  <si>
    <t>Cardiac Technician</t>
  </si>
  <si>
    <t>221202</t>
  </si>
  <si>
    <t>Cardiologist</t>
  </si>
  <si>
    <t>263511</t>
  </si>
  <si>
    <t>Career Councillor</t>
  </si>
  <si>
    <t>242301</t>
  </si>
  <si>
    <t>Career Development Practitioner</t>
  </si>
  <si>
    <t>515301</t>
  </si>
  <si>
    <t>Caretaker</t>
  </si>
  <si>
    <t>811204</t>
  </si>
  <si>
    <t>Caretaker / cleaner</t>
  </si>
  <si>
    <t>641502</t>
  </si>
  <si>
    <t>Carpenter</t>
  </si>
  <si>
    <t>641501</t>
  </si>
  <si>
    <t>Carpenter and Joiner</t>
  </si>
  <si>
    <t>812104</t>
  </si>
  <si>
    <t>Carpet Cleaner</t>
  </si>
  <si>
    <t>216501</t>
  </si>
  <si>
    <t>Cartographer</t>
  </si>
  <si>
    <t>661702</t>
  </si>
  <si>
    <t>Carver</t>
  </si>
  <si>
    <t>521202</t>
  </si>
  <si>
    <t>Cash Van Salesperson</t>
  </si>
  <si>
    <t>265408</t>
  </si>
  <si>
    <t>Casting Director</t>
  </si>
  <si>
    <t>141203</t>
  </si>
  <si>
    <t>Catering Production Manager</t>
  </si>
  <si>
    <t>342303</t>
  </si>
  <si>
    <t>Caving Guide</t>
  </si>
  <si>
    <t>831305</t>
  </si>
  <si>
    <t>Cement and Concrete Plant Worker</t>
  </si>
  <si>
    <t>711404</t>
  </si>
  <si>
    <t>Cement Production Plant Operator</t>
  </si>
  <si>
    <t>335908</t>
  </si>
  <si>
    <t>Censorship Inspector</t>
  </si>
  <si>
    <t>716116</t>
  </si>
  <si>
    <t>Cereals, snacks, pasta and condiments machine process operator</t>
  </si>
  <si>
    <t>516302</t>
  </si>
  <si>
    <t>Chapel or Memorial Attendant</t>
  </si>
  <si>
    <t>733102</t>
  </si>
  <si>
    <t>Charter and Tour Bus Driver</t>
  </si>
  <si>
    <t>732201</t>
  </si>
  <si>
    <t>Chauffeur</t>
  </si>
  <si>
    <t>523101</t>
  </si>
  <si>
    <t>Checkout Operator</t>
  </si>
  <si>
    <t>681501</t>
  </si>
  <si>
    <t>Cheese Grader / Tester</t>
  </si>
  <si>
    <t>832104</t>
  </si>
  <si>
    <t>Cheese Packer</t>
  </si>
  <si>
    <t>343401</t>
  </si>
  <si>
    <t>Chef</t>
  </si>
  <si>
    <t>214501</t>
  </si>
  <si>
    <t>Chemical Engineer</t>
  </si>
  <si>
    <t>311601</t>
  </si>
  <si>
    <t>Chemical Engineering Technician</t>
  </si>
  <si>
    <t>214502</t>
  </si>
  <si>
    <t>Chemical Engineering Technologist</t>
  </si>
  <si>
    <t>862915</t>
  </si>
  <si>
    <t>Chemical Mixer</t>
  </si>
  <si>
    <t>313301</t>
  </si>
  <si>
    <t>Chemical Plant Controller</t>
  </si>
  <si>
    <t>832907</t>
  </si>
  <si>
    <t>Chemical Plant Worker</t>
  </si>
  <si>
    <t>713101</t>
  </si>
  <si>
    <t>Chemical Production Machine Operator</t>
  </si>
  <si>
    <t>332207</t>
  </si>
  <si>
    <t>Chemical Sales Representative</t>
  </si>
  <si>
    <t>313913</t>
  </si>
  <si>
    <t>Chemical Waste Controller</t>
  </si>
  <si>
    <t>211301</t>
  </si>
  <si>
    <t>Chemist</t>
  </si>
  <si>
    <t>311101</t>
  </si>
  <si>
    <t>Chemistry Technician</t>
  </si>
  <si>
    <t>133101</t>
  </si>
  <si>
    <t>Chief Information Officer</t>
  </si>
  <si>
    <t>134403</t>
  </si>
  <si>
    <t>Child and Youth Care Manager</t>
  </si>
  <si>
    <t>263508</t>
  </si>
  <si>
    <t>Child and Youth Care Worker</t>
  </si>
  <si>
    <t>134101</t>
  </si>
  <si>
    <t>Child Care Centre Manager</t>
  </si>
  <si>
    <t>531101</t>
  </si>
  <si>
    <t>Child Care Worker</t>
  </si>
  <si>
    <t>531105</t>
  </si>
  <si>
    <t>Child or Youth Residential Care Assistant</t>
  </si>
  <si>
    <t>643302</t>
  </si>
  <si>
    <t>Chimney Cleaner</t>
  </si>
  <si>
    <t>325901</t>
  </si>
  <si>
    <t>Chiropractor</t>
  </si>
  <si>
    <t>681601</t>
  </si>
  <si>
    <t>Cigar Maker</t>
  </si>
  <si>
    <t>143103</t>
  </si>
  <si>
    <t>Cinema or Theatre Manager</t>
  </si>
  <si>
    <t>516902</t>
  </si>
  <si>
    <t>Civil Celebrant</t>
  </si>
  <si>
    <t>214201</t>
  </si>
  <si>
    <t>Civil Engineer</t>
  </si>
  <si>
    <t>641403</t>
  </si>
  <si>
    <t>Civil Engineering Constructor</t>
  </si>
  <si>
    <t>311201</t>
  </si>
  <si>
    <t>Civil Engineering Technician</t>
  </si>
  <si>
    <t>214202</t>
  </si>
  <si>
    <t>Civil Engineering Technologist</t>
  </si>
  <si>
    <t>441901</t>
  </si>
  <si>
    <t>Classified Advertising Clerk</t>
  </si>
  <si>
    <t>832908</t>
  </si>
  <si>
    <t>Clay Processing Factory Worker</t>
  </si>
  <si>
    <t>718101</t>
  </si>
  <si>
    <t>Clay Production Machine Operator</t>
  </si>
  <si>
    <t>143902</t>
  </si>
  <si>
    <t>Cleaning Services Manager</t>
  </si>
  <si>
    <t>333101</t>
  </si>
  <si>
    <t>Clearing and Forwarding Agent</t>
  </si>
  <si>
    <t>341104</t>
  </si>
  <si>
    <t>Clerk of Court</t>
  </si>
  <si>
    <t>134205</t>
  </si>
  <si>
    <t>Clinic Manager (specialised Health Service)</t>
  </si>
  <si>
    <t>222101</t>
  </si>
  <si>
    <t>Clinical Nurse Practitioner</t>
  </si>
  <si>
    <t>263401</t>
  </si>
  <si>
    <t>Clinical Psychologist</t>
  </si>
  <si>
    <t>862103</t>
  </si>
  <si>
    <t>Cloak Room Attendant</t>
  </si>
  <si>
    <t>683201</t>
  </si>
  <si>
    <t>Clothing, Home Textiles and General Goods Cutter</t>
  </si>
  <si>
    <t>313903</t>
  </si>
  <si>
    <t>Clothing, Textile and Footwear Manufacturing Process Control Technician</t>
  </si>
  <si>
    <t>715302</t>
  </si>
  <si>
    <t>Clothing, Textile and Leather Goods Production Operator</t>
  </si>
  <si>
    <t>143109</t>
  </si>
  <si>
    <t>Club Membership Manager</t>
  </si>
  <si>
    <t>662315</t>
  </si>
  <si>
    <t>Coating Machine Operator</t>
  </si>
  <si>
    <t>441301</t>
  </si>
  <si>
    <t>Coding Clerk</t>
  </si>
  <si>
    <t>716107</t>
  </si>
  <si>
    <t>Coffee and Tea Processing Machine Operator</t>
  </si>
  <si>
    <t>662211</t>
  </si>
  <si>
    <t>Coldset Rotary Offset Lithographic Printing Technician (Coldset)</t>
  </si>
  <si>
    <t>542401</t>
  </si>
  <si>
    <t>Combat Medical Support Operator</t>
  </si>
  <si>
    <t>811201</t>
  </si>
  <si>
    <t>Commercial Cleaner</t>
  </si>
  <si>
    <t>662216</t>
  </si>
  <si>
    <t>Commercial Digital Printer</t>
  </si>
  <si>
    <t>515103</t>
  </si>
  <si>
    <t>Commercial Housekeeper</t>
  </si>
  <si>
    <t>662312</t>
  </si>
  <si>
    <t>Commercial Mailing Machine Operator</t>
  </si>
  <si>
    <t>332201</t>
  </si>
  <si>
    <t>Commercial Sales Representative</t>
  </si>
  <si>
    <t>332204</t>
  </si>
  <si>
    <t>Commercial Services Sales Agent</t>
  </si>
  <si>
    <t>134912</t>
  </si>
  <si>
    <t>Commissioned Fire and Rescue Officer</t>
  </si>
  <si>
    <t>134913</t>
  </si>
  <si>
    <t>Commissioned Police Officer</t>
  </si>
  <si>
    <t>332401</t>
  </si>
  <si>
    <t>Commodities Trader</t>
  </si>
  <si>
    <t>243201</t>
  </si>
  <si>
    <t>Communication Coordinator</t>
  </si>
  <si>
    <t>672206</t>
  </si>
  <si>
    <t>Communications Operator</t>
  </si>
  <si>
    <t>265904</t>
  </si>
  <si>
    <t>Community Arts Worker</t>
  </si>
  <si>
    <t>532203</t>
  </si>
  <si>
    <t>Community Care Worker</t>
  </si>
  <si>
    <t>232132</t>
  </si>
  <si>
    <t>Community College Educator</t>
  </si>
  <si>
    <t>134402</t>
  </si>
  <si>
    <t>Community Development Manager</t>
  </si>
  <si>
    <t>263408</t>
  </si>
  <si>
    <t>Community Psychologist</t>
  </si>
  <si>
    <t>341201</t>
  </si>
  <si>
    <t>Community Worker</t>
  </si>
  <si>
    <t>242203</t>
  </si>
  <si>
    <t>Company Secretary</t>
  </si>
  <si>
    <t>441603</t>
  </si>
  <si>
    <t>Compensation and Benefits Clerk</t>
  </si>
  <si>
    <t>121203</t>
  </si>
  <si>
    <t>Compensation and Benefits Manager</t>
  </si>
  <si>
    <t>242207</t>
  </si>
  <si>
    <t>Compliance Officer</t>
  </si>
  <si>
    <t>832910</t>
  </si>
  <si>
    <t>Component Fitter</t>
  </si>
  <si>
    <t>265201</t>
  </si>
  <si>
    <t>Composer</t>
  </si>
  <si>
    <t>672203</t>
  </si>
  <si>
    <t>Computer Engineering Mechanic / Service Person</t>
  </si>
  <si>
    <t>252301</t>
  </si>
  <si>
    <t>Computer Network and Systems Engineer</t>
  </si>
  <si>
    <t>351301</t>
  </si>
  <si>
    <t>Computer Network Technician</t>
  </si>
  <si>
    <t>351101</t>
  </si>
  <si>
    <t>Computer Operator</t>
  </si>
  <si>
    <t>313106</t>
  </si>
  <si>
    <t>Concentrated Solar Power (CSP) Plant Process Controller</t>
  </si>
  <si>
    <t>711405</t>
  </si>
  <si>
    <t>Concrete Batching Plant Operator</t>
  </si>
  <si>
    <t>711401</t>
  </si>
  <si>
    <t>Concrete Products Machine Operator</t>
  </si>
  <si>
    <t>641401</t>
  </si>
  <si>
    <t>Concreter</t>
  </si>
  <si>
    <t>681201</t>
  </si>
  <si>
    <t>Confectionary Baker</t>
  </si>
  <si>
    <t>681203</t>
  </si>
  <si>
    <t>Confectionery Maker</t>
  </si>
  <si>
    <t>213301</t>
  </si>
  <si>
    <t>Conservation Scientist</t>
  </si>
  <si>
    <t>262103</t>
  </si>
  <si>
    <t>Conservator</t>
  </si>
  <si>
    <t>132301</t>
  </si>
  <si>
    <t>Construction Project Manager</t>
  </si>
  <si>
    <t>422205</t>
  </si>
  <si>
    <t>Contact Centre Forecast Analyst</t>
  </si>
  <si>
    <t>422203</t>
  </si>
  <si>
    <t>Contact Centre Real Time Advisor</t>
  </si>
  <si>
    <t>422204</t>
  </si>
  <si>
    <t>Contact Centre Resource Planner</t>
  </si>
  <si>
    <t>264205</t>
  </si>
  <si>
    <t>Content Presenter</t>
  </si>
  <si>
    <t>343907</t>
  </si>
  <si>
    <t>Continuity Person</t>
  </si>
  <si>
    <t>662206</t>
  </si>
  <si>
    <t>Continuous Stationery Printing Machine Technician</t>
  </si>
  <si>
    <t>441902</t>
  </si>
  <si>
    <t>Contract Administrator</t>
  </si>
  <si>
    <t>121904</t>
  </si>
  <si>
    <t>Contract Manager</t>
  </si>
  <si>
    <t>341101</t>
  </si>
  <si>
    <t>Conveyancer</t>
  </si>
  <si>
    <t>512101</t>
  </si>
  <si>
    <t>Cook</t>
  </si>
  <si>
    <t>682305</t>
  </si>
  <si>
    <t>Cooper</t>
  </si>
  <si>
    <t>264201</t>
  </si>
  <si>
    <t>Copywriter</t>
  </si>
  <si>
    <t>243203</t>
  </si>
  <si>
    <t>Corporate Communication Manager</t>
  </si>
  <si>
    <t>121901</t>
  </si>
  <si>
    <t>Corporate General Manager</t>
  </si>
  <si>
    <t>121902</t>
  </si>
  <si>
    <t>Corporate Services Manager</t>
  </si>
  <si>
    <t>242204</t>
  </si>
  <si>
    <t>Corporate Treasurer</t>
  </si>
  <si>
    <t>134914</t>
  </si>
  <si>
    <t>Correctional Services Manager</t>
  </si>
  <si>
    <t>431102</t>
  </si>
  <si>
    <t>Cost Clerk</t>
  </si>
  <si>
    <t>313905</t>
  </si>
  <si>
    <t>Cotton Ginning Process Controller</t>
  </si>
  <si>
    <t>684303</t>
  </si>
  <si>
    <t>Cotton Grader</t>
  </si>
  <si>
    <t>263407</t>
  </si>
  <si>
    <t>Counselling Psychologist</t>
  </si>
  <si>
    <t>441201</t>
  </si>
  <si>
    <t>Courier</t>
  </si>
  <si>
    <t>341105</t>
  </si>
  <si>
    <t>Court Bailiff</t>
  </si>
  <si>
    <t>341106</t>
  </si>
  <si>
    <t>Court Orderly / Court Registry Officer</t>
  </si>
  <si>
    <t>662304</t>
  </si>
  <si>
    <t>Craft Bookbinding Technician</t>
  </si>
  <si>
    <t>831308</t>
  </si>
  <si>
    <t>Crane Chaser</t>
  </si>
  <si>
    <t>734301</t>
  </si>
  <si>
    <t>Crane or Hoist Operator</t>
  </si>
  <si>
    <t>134602</t>
  </si>
  <si>
    <t>Credit Bureau Manager</t>
  </si>
  <si>
    <t>121103</t>
  </si>
  <si>
    <t>Credit Manager</t>
  </si>
  <si>
    <t>331201</t>
  </si>
  <si>
    <t>Credit or Loans Officer</t>
  </si>
  <si>
    <t>516306</t>
  </si>
  <si>
    <t>Crematorium Operator</t>
  </si>
  <si>
    <t>342104</t>
  </si>
  <si>
    <t>Cricketer</t>
  </si>
  <si>
    <t>263205</t>
  </si>
  <si>
    <t>Criminologist</t>
  </si>
  <si>
    <t>264206</t>
  </si>
  <si>
    <t>Critic</t>
  </si>
  <si>
    <t>684301</t>
  </si>
  <si>
    <t>Crop Produce Analyst</t>
  </si>
  <si>
    <t>821101</t>
  </si>
  <si>
    <t>Crop Production Farm Worker / Assistant</t>
  </si>
  <si>
    <t>862917</t>
  </si>
  <si>
    <t>Crossing Supervisor</t>
  </si>
  <si>
    <t>541905</t>
  </si>
  <si>
    <t>Crowd Controller</t>
  </si>
  <si>
    <t>421103</t>
  </si>
  <si>
    <t>Currency Exchange Officer</t>
  </si>
  <si>
    <t>122105</t>
  </si>
  <si>
    <t>Customer Service Manager</t>
  </si>
  <si>
    <t>335101</t>
  </si>
  <si>
    <t>Customs Officer</t>
  </si>
  <si>
    <t>342107</t>
  </si>
  <si>
    <t>Cyclist</t>
  </si>
  <si>
    <t>612102</t>
  </si>
  <si>
    <t>Dairy Farmer</t>
  </si>
  <si>
    <t>716104</t>
  </si>
  <si>
    <t>Dairy Products Machine Operator</t>
  </si>
  <si>
    <t>681301</t>
  </si>
  <si>
    <t>Dairyman</t>
  </si>
  <si>
    <t>235502</t>
  </si>
  <si>
    <t>Dance Teacher (Private Tuition)</t>
  </si>
  <si>
    <t>265301</t>
  </si>
  <si>
    <t>Dancer or Choreographer</t>
  </si>
  <si>
    <t>672201</t>
  </si>
  <si>
    <t>Data and Telecommunications Cabler</t>
  </si>
  <si>
    <t>413201</t>
  </si>
  <si>
    <t>Data Entry Operator</t>
  </si>
  <si>
    <t>133103</t>
  </si>
  <si>
    <t>Data Management Manager</t>
  </si>
  <si>
    <t>252101</t>
  </si>
  <si>
    <t>Database Designer and Administrator</t>
  </si>
  <si>
    <t>421401</t>
  </si>
  <si>
    <t>Debt Collector</t>
  </si>
  <si>
    <t>341111</t>
  </si>
  <si>
    <t>Debt Counsellor</t>
  </si>
  <si>
    <t>735101</t>
  </si>
  <si>
    <t>Deck Hand</t>
  </si>
  <si>
    <t>111201</t>
  </si>
  <si>
    <t>Defence Force Senior Officer</t>
  </si>
  <si>
    <t>732101</t>
  </si>
  <si>
    <t>Delivery Driver</t>
  </si>
  <si>
    <t>732102</t>
  </si>
  <si>
    <t>Delivery Driver (Motorcycle)</t>
  </si>
  <si>
    <t>641901</t>
  </si>
  <si>
    <t>Demolition Technician</t>
  </si>
  <si>
    <t>325101</t>
  </si>
  <si>
    <t>Dental Assistant</t>
  </si>
  <si>
    <t>325102</t>
  </si>
  <si>
    <t>Dental Hygienist</t>
  </si>
  <si>
    <t>321401</t>
  </si>
  <si>
    <t>Dental Prosthetist</t>
  </si>
  <si>
    <t>226101</t>
  </si>
  <si>
    <t>Dental Specialist</t>
  </si>
  <si>
    <t>321402</t>
  </si>
  <si>
    <t>Dental Technician</t>
  </si>
  <si>
    <t>321403</t>
  </si>
  <si>
    <t>Dental Therapist</t>
  </si>
  <si>
    <t>226102</t>
  </si>
  <si>
    <t>Dentist</t>
  </si>
  <si>
    <t>226907</t>
  </si>
  <si>
    <t>Dermatologist</t>
  </si>
  <si>
    <t>335501</t>
  </si>
  <si>
    <t>Detective</t>
  </si>
  <si>
    <t>251203</t>
  </si>
  <si>
    <t>Developer Programmer</t>
  </si>
  <si>
    <t>321109</t>
  </si>
  <si>
    <t>Dialysis Technician</t>
  </si>
  <si>
    <t>661302</t>
  </si>
  <si>
    <t>Diamond and Gemstone Setter</t>
  </si>
  <si>
    <t>711203</t>
  </si>
  <si>
    <t>Diamond Polisher</t>
  </si>
  <si>
    <t>661304</t>
  </si>
  <si>
    <t>Diamond Sorter</t>
  </si>
  <si>
    <t>652206</t>
  </si>
  <si>
    <t>Die Sinker</t>
  </si>
  <si>
    <t>653304</t>
  </si>
  <si>
    <t>Diesel Fitter</t>
  </si>
  <si>
    <t>653306</t>
  </si>
  <si>
    <t>Diesel Mechanic</t>
  </si>
  <si>
    <t>226501</t>
  </si>
  <si>
    <t>Dietician</t>
  </si>
  <si>
    <t>216601</t>
  </si>
  <si>
    <t>Digital Artist</t>
  </si>
  <si>
    <t>242212</t>
  </si>
  <si>
    <t>Diplomat</t>
  </si>
  <si>
    <t>112101</t>
  </si>
  <si>
    <t>Director (Enterprise / Organisation)</t>
  </si>
  <si>
    <t>265401</t>
  </si>
  <si>
    <t>Director (Film, Television, Radio or Stage)</t>
  </si>
  <si>
    <t>122103</t>
  </si>
  <si>
    <t>Director of Marketing</t>
  </si>
  <si>
    <t>265402</t>
  </si>
  <si>
    <t>Director of Photography</t>
  </si>
  <si>
    <t>341202</t>
  </si>
  <si>
    <t>Disabilities Services Officer</t>
  </si>
  <si>
    <t>432102</t>
  </si>
  <si>
    <t>Dispatching and Receiving Clerk / Officer</t>
  </si>
  <si>
    <t>325401</t>
  </si>
  <si>
    <t>Dispensing Optician</t>
  </si>
  <si>
    <t>716102</t>
  </si>
  <si>
    <t>Distillery Process Machine Operator</t>
  </si>
  <si>
    <t>134504</t>
  </si>
  <si>
    <t>District Education Manager</t>
  </si>
  <si>
    <t>684101</t>
  </si>
  <si>
    <t>Diver</t>
  </si>
  <si>
    <t>226904</t>
  </si>
  <si>
    <t>Diversional Therapist</t>
  </si>
  <si>
    <t>143907</t>
  </si>
  <si>
    <t>Dockmaster</t>
  </si>
  <si>
    <t>516404</t>
  </si>
  <si>
    <t>Dog Walker</t>
  </si>
  <si>
    <t>811101</t>
  </si>
  <si>
    <t>Domestic Cleaner</t>
  </si>
  <si>
    <t>515201</t>
  </si>
  <si>
    <t>Domestic Housekeeper</t>
  </si>
  <si>
    <t>524301</t>
  </si>
  <si>
    <t>Door-to-door Salesperson</t>
  </si>
  <si>
    <t>734211</t>
  </si>
  <si>
    <t>Dragline Operator</t>
  </si>
  <si>
    <t>831302</t>
  </si>
  <si>
    <t>Drainage, Sewerage and Storm Water Worker</t>
  </si>
  <si>
    <t>235503</t>
  </si>
  <si>
    <t>Drama Teacher (Private Tuition)</t>
  </si>
  <si>
    <t>311801</t>
  </si>
  <si>
    <t>Draughtsperson</t>
  </si>
  <si>
    <t>734303</t>
  </si>
  <si>
    <t>Dredge Operator</t>
  </si>
  <si>
    <t>235901</t>
  </si>
  <si>
    <t>Dressmaking Teacher (Private Tuition)</t>
  </si>
  <si>
    <t>711301</t>
  </si>
  <si>
    <t>Driller</t>
  </si>
  <si>
    <t>831102</t>
  </si>
  <si>
    <t>Driller's Assistant</t>
  </si>
  <si>
    <t>516501</t>
  </si>
  <si>
    <t>Driving Instructor</t>
  </si>
  <si>
    <t>734214</t>
  </si>
  <si>
    <t>Dump Truck Operator</t>
  </si>
  <si>
    <t>234201</t>
  </si>
  <si>
    <t>Early Childhood Development Practitioner</t>
  </si>
  <si>
    <t>213304</t>
  </si>
  <si>
    <t>Earth and Soil Scientist</t>
  </si>
  <si>
    <t>734201</t>
  </si>
  <si>
    <t>Earthmoving Plant Operator (General)</t>
  </si>
  <si>
    <t>831303</t>
  </si>
  <si>
    <t>Earthmoving Worker</t>
  </si>
  <si>
    <t>263102</t>
  </si>
  <si>
    <t>Economic Reasearch Manager</t>
  </si>
  <si>
    <t>263104</t>
  </si>
  <si>
    <t>Economic Research Manager</t>
  </si>
  <si>
    <t>263101</t>
  </si>
  <si>
    <t>Economist</t>
  </si>
  <si>
    <t>235101</t>
  </si>
  <si>
    <t>Education or Training Advisor</t>
  </si>
  <si>
    <t>235102</t>
  </si>
  <si>
    <t>Education or Training Reviewer</t>
  </si>
  <si>
    <t>263402</t>
  </si>
  <si>
    <t>Educational Psychologist</t>
  </si>
  <si>
    <t>111401</t>
  </si>
  <si>
    <t>Elected Official</t>
  </si>
  <si>
    <t>311302</t>
  </si>
  <si>
    <t>Electric Substation Operations Manager</t>
  </si>
  <si>
    <t>721201</t>
  </si>
  <si>
    <t>Electrical and Electronic Equipment Assembler</t>
  </si>
  <si>
    <t>215101</t>
  </si>
  <si>
    <t>Electrical Engineer</t>
  </si>
  <si>
    <t>311301</t>
  </si>
  <si>
    <t>Electrical Engineering Technician</t>
  </si>
  <si>
    <t>215102</t>
  </si>
  <si>
    <t>Electrical Engineering Technologist</t>
  </si>
  <si>
    <t>671206</t>
  </si>
  <si>
    <t>Electrical Equipment Mechanic</t>
  </si>
  <si>
    <t>671102</t>
  </si>
  <si>
    <t>Electrical Installation Inspector</t>
  </si>
  <si>
    <t>671301</t>
  </si>
  <si>
    <t>Electrical Line Mechanic</t>
  </si>
  <si>
    <t>862918</t>
  </si>
  <si>
    <t>Electrical or Telecommunications Trades Assistant</t>
  </si>
  <si>
    <t>671101</t>
  </si>
  <si>
    <t>Electrician</t>
  </si>
  <si>
    <t>321116</t>
  </si>
  <si>
    <t>Electroencephalographic Technician</t>
  </si>
  <si>
    <t>311401</t>
  </si>
  <si>
    <t>Electronic Engineering Technician</t>
  </si>
  <si>
    <t>672104</t>
  </si>
  <si>
    <t>Electronic Equipment Mechanician</t>
  </si>
  <si>
    <t>662104</t>
  </si>
  <si>
    <t>Electronic Originator</t>
  </si>
  <si>
    <t>662101</t>
  </si>
  <si>
    <t>Electronic Pre-press</t>
  </si>
  <si>
    <t>862922</t>
  </si>
  <si>
    <t>Electronics and Telecommunications Trades Assistant</t>
  </si>
  <si>
    <t>215201</t>
  </si>
  <si>
    <t>Electronics Engineer</t>
  </si>
  <si>
    <t>215202</t>
  </si>
  <si>
    <t>Electronics Engineering Technologist</t>
  </si>
  <si>
    <t>712201</t>
  </si>
  <si>
    <t>Electroplater</t>
  </si>
  <si>
    <t>325503</t>
  </si>
  <si>
    <t>Electrotherapist</t>
  </si>
  <si>
    <t>516303</t>
  </si>
  <si>
    <t>Embalmer</t>
  </si>
  <si>
    <t>221203</t>
  </si>
  <si>
    <t>Emergency Medicine Specialist</t>
  </si>
  <si>
    <t>541902</t>
  </si>
  <si>
    <t>Emergency Service and Rescue Official</t>
  </si>
  <si>
    <t>732203</t>
  </si>
  <si>
    <t>Emergency Vehicle Drivers</t>
  </si>
  <si>
    <t>121205</t>
  </si>
  <si>
    <t>Employee Wellness Manager</t>
  </si>
  <si>
    <t>263510</t>
  </si>
  <si>
    <t>Employee Wellness Practitioner</t>
  </si>
  <si>
    <t>524904</t>
  </si>
  <si>
    <t>Energy Broker</t>
  </si>
  <si>
    <t>214105</t>
  </si>
  <si>
    <t>Energy Efficiency Manager</t>
  </si>
  <si>
    <t>311303</t>
  </si>
  <si>
    <t>Energy Efficiency Technician</t>
  </si>
  <si>
    <t>215103</t>
  </si>
  <si>
    <t>Energy Engineer</t>
  </si>
  <si>
    <t>215104</t>
  </si>
  <si>
    <t>Energy Engineering Technologist</t>
  </si>
  <si>
    <t>542305</t>
  </si>
  <si>
    <t>Engineer Soldier</t>
  </si>
  <si>
    <t>132104</t>
  </si>
  <si>
    <t>Engineering Manager</t>
  </si>
  <si>
    <t>718905</t>
  </si>
  <si>
    <t>Engineering Production Systems Worker</t>
  </si>
  <si>
    <t>312103</t>
  </si>
  <si>
    <t>Engineering Supervisor</t>
  </si>
  <si>
    <t>661602</t>
  </si>
  <si>
    <t>Engraver</t>
  </si>
  <si>
    <t>422501</t>
  </si>
  <si>
    <t>Enquiry Clerk</t>
  </si>
  <si>
    <t>322101</t>
  </si>
  <si>
    <t>Enrolled Nurse</t>
  </si>
  <si>
    <t>265901</t>
  </si>
  <si>
    <t>Entertainer or Variety Artist</t>
  </si>
  <si>
    <t>662314</t>
  </si>
  <si>
    <t>Envelope Manufacturing Machine Operator</t>
  </si>
  <si>
    <t>325701</t>
  </si>
  <si>
    <t>Environmental and Occupational Health Inspector</t>
  </si>
  <si>
    <t>214301</t>
  </si>
  <si>
    <t>Environmental Engineer</t>
  </si>
  <si>
    <t>311906</t>
  </si>
  <si>
    <t>Environmental Engineering Technician</t>
  </si>
  <si>
    <t>226301</t>
  </si>
  <si>
    <t>Environmental Health Officer</t>
  </si>
  <si>
    <t>214302</t>
  </si>
  <si>
    <t>Environmental Impact and Restoration Analyst</t>
  </si>
  <si>
    <t>134901</t>
  </si>
  <si>
    <t>Environmental Manager</t>
  </si>
  <si>
    <t>335906</t>
  </si>
  <si>
    <t>Environmental Practices Inspector</t>
  </si>
  <si>
    <t>314102</t>
  </si>
  <si>
    <t>Environmental Science Technician</t>
  </si>
  <si>
    <t>213302</t>
  </si>
  <si>
    <t>Environmental Scientist</t>
  </si>
  <si>
    <t>265104</t>
  </si>
  <si>
    <t>Ephemeral Artist</t>
  </si>
  <si>
    <t>226303</t>
  </si>
  <si>
    <t>Ergonomist</t>
  </si>
  <si>
    <t>516201</t>
  </si>
  <si>
    <t>Escort</t>
  </si>
  <si>
    <t>862913</t>
  </si>
  <si>
    <t>Event Assistant</t>
  </si>
  <si>
    <t>243204</t>
  </si>
  <si>
    <t>Event Producer</t>
  </si>
  <si>
    <t>524102</t>
  </si>
  <si>
    <t>Event Stylist</t>
  </si>
  <si>
    <t>333201</t>
  </si>
  <si>
    <t>Events Manager</t>
  </si>
  <si>
    <t>235904</t>
  </si>
  <si>
    <t>Examination Supervisor</t>
  </si>
  <si>
    <t>734204</t>
  </si>
  <si>
    <t>Excavator Operator</t>
  </si>
  <si>
    <t>214902</t>
  </si>
  <si>
    <t>Explosive Ordnance Engineer</t>
  </si>
  <si>
    <t>214503</t>
  </si>
  <si>
    <t>Explosives and Dangerous Goods Inspector</t>
  </si>
  <si>
    <t>241104</t>
  </si>
  <si>
    <t>External Auditor</t>
  </si>
  <si>
    <t>143901</t>
  </si>
  <si>
    <t>Facilities Manager</t>
  </si>
  <si>
    <t>134503</t>
  </si>
  <si>
    <t>Faculty Head</t>
  </si>
  <si>
    <t>261904</t>
  </si>
  <si>
    <t>Family Court Registrar</t>
  </si>
  <si>
    <t>531102</t>
  </si>
  <si>
    <t>Family Day Care Worker</t>
  </si>
  <si>
    <t>862916</t>
  </si>
  <si>
    <t>Farm Maintenance Worker</t>
  </si>
  <si>
    <t>684902</t>
  </si>
  <si>
    <t>Farrier</t>
  </si>
  <si>
    <t>216301</t>
  </si>
  <si>
    <t>Fashion Designer</t>
  </si>
  <si>
    <t>841101</t>
  </si>
  <si>
    <t>Fast Food Cook</t>
  </si>
  <si>
    <t>683501</t>
  </si>
  <si>
    <t>Fellmonger</t>
  </si>
  <si>
    <t>831311</t>
  </si>
  <si>
    <t>Fencer</t>
  </si>
  <si>
    <t>134502</t>
  </si>
  <si>
    <t>FET College Principal</t>
  </si>
  <si>
    <t>715101</t>
  </si>
  <si>
    <t>Fibre Preparation Production Machine Operator</t>
  </si>
  <si>
    <t>641402</t>
  </si>
  <si>
    <t>Fibre-cement Moulder</t>
  </si>
  <si>
    <t>642301</t>
  </si>
  <si>
    <t>Fibrous Plasterer</t>
  </si>
  <si>
    <t>611102</t>
  </si>
  <si>
    <t>Field Vegetable Farmer</t>
  </si>
  <si>
    <t>441501</t>
  </si>
  <si>
    <t>Filing or Registry Clerk</t>
  </si>
  <si>
    <t>718303</t>
  </si>
  <si>
    <t>Filling Line Operator</t>
  </si>
  <si>
    <t>265409</t>
  </si>
  <si>
    <t>Film and Television Production Manager</t>
  </si>
  <si>
    <t>265403</t>
  </si>
  <si>
    <t>Film and Video Editor</t>
  </si>
  <si>
    <t>343908</t>
  </si>
  <si>
    <t>Film Technician</t>
  </si>
  <si>
    <t>332402</t>
  </si>
  <si>
    <t>Finance Broker</t>
  </si>
  <si>
    <t>121101</t>
  </si>
  <si>
    <t>Finance Manager</t>
  </si>
  <si>
    <t>241107</t>
  </si>
  <si>
    <t>Financial Accountant</t>
  </si>
  <si>
    <t>241301</t>
  </si>
  <si>
    <t>Financial Investment Advisor</t>
  </si>
  <si>
    <t>134603</t>
  </si>
  <si>
    <t>Financial Markets Business Manager</t>
  </si>
  <si>
    <t>241204</t>
  </si>
  <si>
    <t>Financial Markets Practitioner</t>
  </si>
  <si>
    <t>331106</t>
  </si>
  <si>
    <t>Financial Markets Settlement Officer</t>
  </si>
  <si>
    <t>541101</t>
  </si>
  <si>
    <t>Fire Fighter</t>
  </si>
  <si>
    <t>311902</t>
  </si>
  <si>
    <t>Fire Investigator</t>
  </si>
  <si>
    <t>642604</t>
  </si>
  <si>
    <t>Fire Services Plumber</t>
  </si>
  <si>
    <t>532901</t>
  </si>
  <si>
    <t>First Aid Attendant</t>
  </si>
  <si>
    <t>832103</t>
  </si>
  <si>
    <t>Fish or Seafood Packer</t>
  </si>
  <si>
    <t>335912</t>
  </si>
  <si>
    <t>Fisheries Officer</t>
  </si>
  <si>
    <t>821601</t>
  </si>
  <si>
    <t>Fishing Hand</t>
  </si>
  <si>
    <t>681104</t>
  </si>
  <si>
    <t>Fishmonger</t>
  </si>
  <si>
    <t>143107</t>
  </si>
  <si>
    <t>Fitness Centre Manager</t>
  </si>
  <si>
    <t>342301</t>
  </si>
  <si>
    <t>Fitness Instructor</t>
  </si>
  <si>
    <t>652302</t>
  </si>
  <si>
    <t>Fitter and Turner</t>
  </si>
  <si>
    <t>651203</t>
  </si>
  <si>
    <t>Fitter-welder</t>
  </si>
  <si>
    <t>132405</t>
  </si>
  <si>
    <t>Fleet Manager</t>
  </si>
  <si>
    <t>511101</t>
  </si>
  <si>
    <t>Flight Attendant</t>
  </si>
  <si>
    <t>315302</t>
  </si>
  <si>
    <t>Flight Engineer</t>
  </si>
  <si>
    <t>642202</t>
  </si>
  <si>
    <t>Floor Finisher</t>
  </si>
  <si>
    <t>684911</t>
  </si>
  <si>
    <t>Florist</t>
  </si>
  <si>
    <t>315304</t>
  </si>
  <si>
    <t>Flying Instructor</t>
  </si>
  <si>
    <t>662316</t>
  </si>
  <si>
    <t>Foiling Machine Operator</t>
  </si>
  <si>
    <t>662307</t>
  </si>
  <si>
    <t>Folding Machine Operator (Paper Products)</t>
  </si>
  <si>
    <t>832904</t>
  </si>
  <si>
    <t>Food and Beverage Factory Worker</t>
  </si>
  <si>
    <t>313907</t>
  </si>
  <si>
    <t>Food and Beverage Manufacturing Process Controller</t>
  </si>
  <si>
    <t>213205</t>
  </si>
  <si>
    <t>Food and Beverage Scientist</t>
  </si>
  <si>
    <t>311903</t>
  </si>
  <si>
    <t>Food and Beverage Technician</t>
  </si>
  <si>
    <t>524601</t>
  </si>
  <si>
    <t>Food Service Counter Attendant</t>
  </si>
  <si>
    <t>681502</t>
  </si>
  <si>
    <t>Food Taster / Grader</t>
  </si>
  <si>
    <t>841202</t>
  </si>
  <si>
    <t>Food Trade Assistant</t>
  </si>
  <si>
    <t>342101</t>
  </si>
  <si>
    <t>Footballer</t>
  </si>
  <si>
    <t>832905</t>
  </si>
  <si>
    <t>Footwear and Leather Factory Worker</t>
  </si>
  <si>
    <t>715603</t>
  </si>
  <si>
    <t>Footwear Bottom Stock Production Machine Operator</t>
  </si>
  <si>
    <t>715602</t>
  </si>
  <si>
    <t>Footwear Closing Production Machine Operator</t>
  </si>
  <si>
    <t>715601</t>
  </si>
  <si>
    <t>Footwear Cutting Production Machine Operator</t>
  </si>
  <si>
    <t>216304</t>
  </si>
  <si>
    <t>Footwear Designer</t>
  </si>
  <si>
    <t>715605</t>
  </si>
  <si>
    <t>Footwear Finishing Production Machine Operator</t>
  </si>
  <si>
    <t>715604</t>
  </si>
  <si>
    <t>Footwear Lasting Production Machine Operator</t>
  </si>
  <si>
    <t>241108</t>
  </si>
  <si>
    <t>Forensic Accountant</t>
  </si>
  <si>
    <t>311901</t>
  </si>
  <si>
    <t>Forensic Technician (Biology, Toxicology)</t>
  </si>
  <si>
    <t>621102</t>
  </si>
  <si>
    <t>Forest and Conservation Workers</t>
  </si>
  <si>
    <t>213203</t>
  </si>
  <si>
    <t>Forest Scientist</t>
  </si>
  <si>
    <t>314302</t>
  </si>
  <si>
    <t>Forestry Research Technician</t>
  </si>
  <si>
    <t>314301</t>
  </si>
  <si>
    <t>Forestry Technician</t>
  </si>
  <si>
    <t>821501</t>
  </si>
  <si>
    <t>Forestry Worker</t>
  </si>
  <si>
    <t>652102</t>
  </si>
  <si>
    <t>Forging Press Worker</t>
  </si>
  <si>
    <t>734402</t>
  </si>
  <si>
    <t>Forklift Driver</t>
  </si>
  <si>
    <t>653309</t>
  </si>
  <si>
    <t>Forklift Mechanic</t>
  </si>
  <si>
    <t>313102</t>
  </si>
  <si>
    <t>Fossil Power Plant Process Controller</t>
  </si>
  <si>
    <t>234101</t>
  </si>
  <si>
    <t>Foundational Phase School Teacher</t>
  </si>
  <si>
    <t>311103</t>
  </si>
  <si>
    <t>Fragrance Evaluators/ flavourists</t>
  </si>
  <si>
    <t>121906</t>
  </si>
  <si>
    <t>Franchise Manager</t>
  </si>
  <si>
    <t>242215</t>
  </si>
  <si>
    <t>Fraud Examiner</t>
  </si>
  <si>
    <t>833301</t>
  </si>
  <si>
    <t>Freight Handler (Rail or Road)</t>
  </si>
  <si>
    <t>313906</t>
  </si>
  <si>
    <t>Fresh Produce Packing Controller</t>
  </si>
  <si>
    <t>681505</t>
  </si>
  <si>
    <t>Fruit and Vegetable Grader / Classer</t>
  </si>
  <si>
    <t>716101</t>
  </si>
  <si>
    <t>Fruit and Vegetable Processing Machine Operator</t>
  </si>
  <si>
    <t>681401</t>
  </si>
  <si>
    <t>Fruit or Vegetable Preserver</t>
  </si>
  <si>
    <t>132409</t>
  </si>
  <si>
    <t>Fuel Manager</t>
  </si>
  <si>
    <t>516301</t>
  </si>
  <si>
    <t>Funeral Director</t>
  </si>
  <si>
    <t>682301</t>
  </si>
  <si>
    <t>Furniture Finisher</t>
  </si>
  <si>
    <t>733203</t>
  </si>
  <si>
    <t>Furniture Removalist</t>
  </si>
  <si>
    <t>683102</t>
  </si>
  <si>
    <t>Furrier</t>
  </si>
  <si>
    <t>262102</t>
  </si>
  <si>
    <t>Gallery or Museum Curator</t>
  </si>
  <si>
    <t>511301</t>
  </si>
  <si>
    <t>Gallery or Museum Guide</t>
  </si>
  <si>
    <t>343301</t>
  </si>
  <si>
    <t>Gallery or Museum Technician</t>
  </si>
  <si>
    <t>821203</t>
  </si>
  <si>
    <t>Game Farm Worker / Assistant</t>
  </si>
  <si>
    <t>612902</t>
  </si>
  <si>
    <t>Game Farmer</t>
  </si>
  <si>
    <t>143102</t>
  </si>
  <si>
    <t>Gaming Manager</t>
  </si>
  <si>
    <t>335916</t>
  </si>
  <si>
    <t>Gaming Operations Compliance Officer</t>
  </si>
  <si>
    <t>421202</t>
  </si>
  <si>
    <t>Gaming Worker</t>
  </si>
  <si>
    <t>821401</t>
  </si>
  <si>
    <t>Garden Workers</t>
  </si>
  <si>
    <t>651204</t>
  </si>
  <si>
    <t>Gas Cutter</t>
  </si>
  <si>
    <t>313401</t>
  </si>
  <si>
    <t>Gas or Petroleum Controller</t>
  </si>
  <si>
    <t>642603</t>
  </si>
  <si>
    <t>Gas Practitioner</t>
  </si>
  <si>
    <t>662311</t>
  </si>
  <si>
    <t>Gathering Machine Operator</t>
  </si>
  <si>
    <t>211404</t>
  </si>
  <si>
    <t>Gemologist</t>
  </si>
  <si>
    <t>711204</t>
  </si>
  <si>
    <t>Gemstone Cutter</t>
  </si>
  <si>
    <t>711205</t>
  </si>
  <si>
    <t>Gemstone Machine Operator</t>
  </si>
  <si>
    <t>263301</t>
  </si>
  <si>
    <t>Genealogist</t>
  </si>
  <si>
    <t>411101</t>
  </si>
  <si>
    <t>General Clerk</t>
  </si>
  <si>
    <t>111202</t>
  </si>
  <si>
    <t>General Manager Public Service</t>
  </si>
  <si>
    <t>221101</t>
  </si>
  <si>
    <t>General Medical Practitioner</t>
  </si>
  <si>
    <t>263203</t>
  </si>
  <si>
    <t>Geographer</t>
  </si>
  <si>
    <t>351302</t>
  </si>
  <si>
    <t>Geographic Information Systems Technicians</t>
  </si>
  <si>
    <t>211401</t>
  </si>
  <si>
    <t>Geologist</t>
  </si>
  <si>
    <t>311704</t>
  </si>
  <si>
    <t>Geophysical Technician</t>
  </si>
  <si>
    <t>211402</t>
  </si>
  <si>
    <t>Geophysicist</t>
  </si>
  <si>
    <t>313107</t>
  </si>
  <si>
    <t>Geothermal Technicians</t>
  </si>
  <si>
    <t>661501</t>
  </si>
  <si>
    <t>Glass Maker</t>
  </si>
  <si>
    <t>832906</t>
  </si>
  <si>
    <t>Glass Processing Worker</t>
  </si>
  <si>
    <t>718102</t>
  </si>
  <si>
    <t>Glass Production Machine Operator</t>
  </si>
  <si>
    <t>711402</t>
  </si>
  <si>
    <t>Glass, Clay and Stone Manufacturing Machine Setter and Minder</t>
  </si>
  <si>
    <t>642501</t>
  </si>
  <si>
    <t>Glazier</t>
  </si>
  <si>
    <t>661301</t>
  </si>
  <si>
    <t>Goldsmith</t>
  </si>
  <si>
    <t>342102</t>
  </si>
  <si>
    <t>Golfer</t>
  </si>
  <si>
    <t>734205</t>
  </si>
  <si>
    <t>Grader Operator</t>
  </si>
  <si>
    <t>132408</t>
  </si>
  <si>
    <t>Grain Depot Manager</t>
  </si>
  <si>
    <t>313911</t>
  </si>
  <si>
    <t>Grain Handling Controller</t>
  </si>
  <si>
    <t>716113</t>
  </si>
  <si>
    <t>Grain Handling Operator</t>
  </si>
  <si>
    <t>641302</t>
  </si>
  <si>
    <t>Granite Cutter</t>
  </si>
  <si>
    <t>662105</t>
  </si>
  <si>
    <t>Gravure Cylinder Preparation Technician</t>
  </si>
  <si>
    <t>662209</t>
  </si>
  <si>
    <t>Gravure Printing Technician</t>
  </si>
  <si>
    <t>611303</t>
  </si>
  <si>
    <t>Green Keeper</t>
  </si>
  <si>
    <t>681602</t>
  </si>
  <si>
    <t>Green Tobacco Storage Controller / Manager</t>
  </si>
  <si>
    <t>652404</t>
  </si>
  <si>
    <t>Grinder</t>
  </si>
  <si>
    <t>141102</t>
  </si>
  <si>
    <t>Guest House Manager</t>
  </si>
  <si>
    <t>652202</t>
  </si>
  <si>
    <t>Gunsmith</t>
  </si>
  <si>
    <t>514102</t>
  </si>
  <si>
    <t>Hair or Beauty Salon Assistant</t>
  </si>
  <si>
    <t>514203</t>
  </si>
  <si>
    <t>Hair Removal Technician</t>
  </si>
  <si>
    <t>514101</t>
  </si>
  <si>
    <t>Hairdresser</t>
  </si>
  <si>
    <t>235902</t>
  </si>
  <si>
    <t>Handicrafts Teacher (Private Tuition)</t>
  </si>
  <si>
    <t>862202</t>
  </si>
  <si>
    <t>Handyperson</t>
  </si>
  <si>
    <t>821104</t>
  </si>
  <si>
    <t>Harvester / Picker</t>
  </si>
  <si>
    <t>683103</t>
  </si>
  <si>
    <t>Hat Maker</t>
  </si>
  <si>
    <t>541102</t>
  </si>
  <si>
    <t>Hazardous Materials Removal Workers</t>
  </si>
  <si>
    <t>134507</t>
  </si>
  <si>
    <t>Head of Department (Teacher)</t>
  </si>
  <si>
    <t>121206</t>
  </si>
  <si>
    <t>Health and Safety Manager</t>
  </si>
  <si>
    <t>325201</t>
  </si>
  <si>
    <t>Health Information Manager</t>
  </si>
  <si>
    <t>325301</t>
  </si>
  <si>
    <t>Health Promotion Officer</t>
  </si>
  <si>
    <t>321114</t>
  </si>
  <si>
    <t>Health Technical Support Officer</t>
  </si>
  <si>
    <t>811202</t>
  </si>
  <si>
    <t>Healthcare Cleaner</t>
  </si>
  <si>
    <t>642606</t>
  </si>
  <si>
    <t>Heat Pump Installer</t>
  </si>
  <si>
    <t>662210</t>
  </si>
  <si>
    <t>Heatset Rotary Offset Lithography Technician</t>
  </si>
  <si>
    <t>653307</t>
  </si>
  <si>
    <t>Heavy Equipment Mechanic</t>
  </si>
  <si>
    <t>315305</t>
  </si>
  <si>
    <t>Helicopter Pilot</t>
  </si>
  <si>
    <t>263206</t>
  </si>
  <si>
    <t>Heritage Consultant</t>
  </si>
  <si>
    <t>263302</t>
  </si>
  <si>
    <t>Historian</t>
  </si>
  <si>
    <t>862201</t>
  </si>
  <si>
    <t>Home Improvement Installer</t>
  </si>
  <si>
    <t>223103</t>
  </si>
  <si>
    <t>Homoeopath</t>
  </si>
  <si>
    <t>611202</t>
  </si>
  <si>
    <t>Horticultural Farmer</t>
  </si>
  <si>
    <t>532902</t>
  </si>
  <si>
    <t>Hospital Orderly</t>
  </si>
  <si>
    <t>226201</t>
  </si>
  <si>
    <t>Hospital Pharmacist</t>
  </si>
  <si>
    <t>531106</t>
  </si>
  <si>
    <t>Hostel Parent</t>
  </si>
  <si>
    <t>862104</t>
  </si>
  <si>
    <t>Hotel Cellar Hand</t>
  </si>
  <si>
    <t>141101</t>
  </si>
  <si>
    <t>Hotel or Motel Manager</t>
  </si>
  <si>
    <t>422401</t>
  </si>
  <si>
    <t>Hotel or Motel Receptionist</t>
  </si>
  <si>
    <t>515101</t>
  </si>
  <si>
    <t>Hotel Service Manager</t>
  </si>
  <si>
    <t>641101</t>
  </si>
  <si>
    <t>House Builder</t>
  </si>
  <si>
    <t>515102</t>
  </si>
  <si>
    <t>Housekeeping Service Manager</t>
  </si>
  <si>
    <t>242303</t>
  </si>
  <si>
    <t>Human Resource Advisor</t>
  </si>
  <si>
    <t>441601</t>
  </si>
  <si>
    <t>Human Resources Clerk</t>
  </si>
  <si>
    <t>622401</t>
  </si>
  <si>
    <t>Hunter</t>
  </si>
  <si>
    <t>313103</t>
  </si>
  <si>
    <t>Hydro Power Plant Process Controller</t>
  </si>
  <si>
    <t>211406</t>
  </si>
  <si>
    <t>Hydrologist</t>
  </si>
  <si>
    <t>325502</t>
  </si>
  <si>
    <t>Hydrotherapist</t>
  </si>
  <si>
    <t>265902</t>
  </si>
  <si>
    <t>Hypnotist</t>
  </si>
  <si>
    <t>243401</t>
  </si>
  <si>
    <t>ICT Account Manager</t>
  </si>
  <si>
    <t>243402</t>
  </si>
  <si>
    <t>ICT Business Development Manager</t>
  </si>
  <si>
    <t>351201</t>
  </si>
  <si>
    <t>ICT Communications Assistant</t>
  </si>
  <si>
    <t>133102</t>
  </si>
  <si>
    <t>ICT Project Manager</t>
  </si>
  <si>
    <t>522304</t>
  </si>
  <si>
    <t>ICT Sales Assistant</t>
  </si>
  <si>
    <t>243403</t>
  </si>
  <si>
    <t>ICT Sales Representative</t>
  </si>
  <si>
    <t>252901</t>
  </si>
  <si>
    <t>ICT Security Specialist</t>
  </si>
  <si>
    <t>251101</t>
  </si>
  <si>
    <t>ICT Systems Analyst</t>
  </si>
  <si>
    <t>235601</t>
  </si>
  <si>
    <t>ICT Trainer</t>
  </si>
  <si>
    <t>216602</t>
  </si>
  <si>
    <t>Illustrator</t>
  </si>
  <si>
    <t>335102</t>
  </si>
  <si>
    <t>Immigration Officer</t>
  </si>
  <si>
    <t>142101</t>
  </si>
  <si>
    <t>Importer or Exporter</t>
  </si>
  <si>
    <t>335402</t>
  </si>
  <si>
    <t>Import-export Administrator</t>
  </si>
  <si>
    <t>422201</t>
  </si>
  <si>
    <t>Inbound Contact Centre Consultant</t>
  </si>
  <si>
    <t>323101</t>
  </si>
  <si>
    <t>Indigenous Heath Worker (Inyanga)</t>
  </si>
  <si>
    <t>821403</t>
  </si>
  <si>
    <t>Indoor Plant Worker</t>
  </si>
  <si>
    <t>216302</t>
  </si>
  <si>
    <t>Industrial Designer</t>
  </si>
  <si>
    <t>711406</t>
  </si>
  <si>
    <t>Industrial Diamond Polishing Machine Operator</t>
  </si>
  <si>
    <t>214101</t>
  </si>
  <si>
    <t>Industrial Engineer</t>
  </si>
  <si>
    <t>311905</t>
  </si>
  <si>
    <t>Industrial Engineering Technician</t>
  </si>
  <si>
    <t>214102</t>
  </si>
  <si>
    <t>Industrial Engineering Technologist</t>
  </si>
  <si>
    <t>653301</t>
  </si>
  <si>
    <t>Industrial Machinery Mechanic</t>
  </si>
  <si>
    <t>226202</t>
  </si>
  <si>
    <t>Industrial Pharmacist</t>
  </si>
  <si>
    <t>643201</t>
  </si>
  <si>
    <t>Industrial Spraypainter</t>
  </si>
  <si>
    <t>542301</t>
  </si>
  <si>
    <t>Infantry Soldier</t>
  </si>
  <si>
    <t>262202</t>
  </si>
  <si>
    <t>Information Services Manager</t>
  </si>
  <si>
    <t>133106</t>
  </si>
  <si>
    <t>Information Systems Director</t>
  </si>
  <si>
    <t>133105</t>
  </si>
  <si>
    <t>Information Technology Manager</t>
  </si>
  <si>
    <t>821202</t>
  </si>
  <si>
    <t>Insect Farm Worker / Assistant</t>
  </si>
  <si>
    <t>612301</t>
  </si>
  <si>
    <t>Insect Farmer</t>
  </si>
  <si>
    <t>672105</t>
  </si>
  <si>
    <t>Instrument Mechanician</t>
  </si>
  <si>
    <t>431201</t>
  </si>
  <si>
    <t>Insurance Administrator</t>
  </si>
  <si>
    <t>332101</t>
  </si>
  <si>
    <t>Insurance Agent</t>
  </si>
  <si>
    <t>332102</t>
  </si>
  <si>
    <t>Insurance Broker</t>
  </si>
  <si>
    <t>431204</t>
  </si>
  <si>
    <t>Insurance Claims Administrator</t>
  </si>
  <si>
    <t>331502</t>
  </si>
  <si>
    <t>Insurance Investigator</t>
  </si>
  <si>
    <t>331503</t>
  </si>
  <si>
    <t>Insurance Loss Adjuster</t>
  </si>
  <si>
    <t>134911</t>
  </si>
  <si>
    <t>Insurance Policy Administration Manager</t>
  </si>
  <si>
    <t>331504</t>
  </si>
  <si>
    <t>Insurance Risk Surveyor</t>
  </si>
  <si>
    <t>718904</t>
  </si>
  <si>
    <t>Integrated Manufacturing Line Machine Setter</t>
  </si>
  <si>
    <t>313901</t>
  </si>
  <si>
    <t>Integrated Manufacturing Line Process Control Technician</t>
  </si>
  <si>
    <t>531203</t>
  </si>
  <si>
    <t>Integration Aide</t>
  </si>
  <si>
    <t>242214</t>
  </si>
  <si>
    <t>Intellectual Property Special Advisor</t>
  </si>
  <si>
    <t>242201</t>
  </si>
  <si>
    <t>Intelligence Officer</t>
  </si>
  <si>
    <t>541501</t>
  </si>
  <si>
    <t>Intelligence Operator</t>
  </si>
  <si>
    <t>325802</t>
  </si>
  <si>
    <t>Intensive Care Ambulance Paramedic / Ambulance Paramedic</t>
  </si>
  <si>
    <t>321112</t>
  </si>
  <si>
    <t>Intensive Care Technician</t>
  </si>
  <si>
    <t>122104</t>
  </si>
  <si>
    <t>Interactive and Direct Marketing Strategist</t>
  </si>
  <si>
    <t>343202</t>
  </si>
  <si>
    <t>Interior Decorator</t>
  </si>
  <si>
    <t>343201</t>
  </si>
  <si>
    <t>Interior Designer</t>
  </si>
  <si>
    <t>121104</t>
  </si>
  <si>
    <t>Internal Audit Manager</t>
  </si>
  <si>
    <t>242211</t>
  </si>
  <si>
    <t>Internal Auditor</t>
  </si>
  <si>
    <t>264301</t>
  </si>
  <si>
    <t>Interpreter</t>
  </si>
  <si>
    <t>241203</t>
  </si>
  <si>
    <t>Investment Advisor</t>
  </si>
  <si>
    <t>241201</t>
  </si>
  <si>
    <t>Investment Analyst</t>
  </si>
  <si>
    <t>241202</t>
  </si>
  <si>
    <t>Investment Manager</t>
  </si>
  <si>
    <t>812103</t>
  </si>
  <si>
    <t>Ironer or Presser</t>
  </si>
  <si>
    <t>821102</t>
  </si>
  <si>
    <t>Irrigationist</t>
  </si>
  <si>
    <t>681403</t>
  </si>
  <si>
    <t>Jam Maker</t>
  </si>
  <si>
    <t>735102</t>
  </si>
  <si>
    <t>Jetty Operator</t>
  </si>
  <si>
    <t>216303</t>
  </si>
  <si>
    <t>Jewellery Designer</t>
  </si>
  <si>
    <t>661303</t>
  </si>
  <si>
    <t>Jewellery Evaluator</t>
  </si>
  <si>
    <t>711202</t>
  </si>
  <si>
    <t>Jewellery Processing and Finishing Machine Operator</t>
  </si>
  <si>
    <t>342103</t>
  </si>
  <si>
    <t>Jockey</t>
  </si>
  <si>
    <t>641503</t>
  </si>
  <si>
    <t>Joiner</t>
  </si>
  <si>
    <t>264203</t>
  </si>
  <si>
    <t>Journalist</t>
  </si>
  <si>
    <t>261201</t>
  </si>
  <si>
    <t>Judge</t>
  </si>
  <si>
    <t>134905</t>
  </si>
  <si>
    <t>Judicial Court Manager</t>
  </si>
  <si>
    <t>716103</t>
  </si>
  <si>
    <t>Juice Extraction and Blending Process Machine Operator</t>
  </si>
  <si>
    <t>313910</t>
  </si>
  <si>
    <t>Juice Extraction Process Controller</t>
  </si>
  <si>
    <t>233108</t>
  </si>
  <si>
    <t>Junior Secondary School Teacher (Grades 8 - 9)</t>
  </si>
  <si>
    <t>841201</t>
  </si>
  <si>
    <t>Kitchenhand</t>
  </si>
  <si>
    <t>715204</t>
  </si>
  <si>
    <t>Knitting Machine Operator</t>
  </si>
  <si>
    <t>718301</t>
  </si>
  <si>
    <t>Labelling Machine Operator</t>
  </si>
  <si>
    <t>134902</t>
  </si>
  <si>
    <t>Laboratory Manager</t>
  </si>
  <si>
    <t>341112</t>
  </si>
  <si>
    <t>Labour Dispute Enforcement Agent</t>
  </si>
  <si>
    <t>335901</t>
  </si>
  <si>
    <t>Labour Inspector</t>
  </si>
  <si>
    <t>242306</t>
  </si>
  <si>
    <t>Labour Market Analyst</t>
  </si>
  <si>
    <t>333302</t>
  </si>
  <si>
    <t>Labour Recruitment Consultant: Permanent Employment Agency (PEA)</t>
  </si>
  <si>
    <t>333303</t>
  </si>
  <si>
    <t>Labour Recruitment Consultant: Temporary Employment Services (TES)</t>
  </si>
  <si>
    <t>121907</t>
  </si>
  <si>
    <t>Labour Recruitment Manager</t>
  </si>
  <si>
    <t>441604</t>
  </si>
  <si>
    <t>Labour Relations Case Administrator</t>
  </si>
  <si>
    <t>831309</t>
  </si>
  <si>
    <t>Lagger</t>
  </si>
  <si>
    <t>432105</t>
  </si>
  <si>
    <t>Lampman</t>
  </si>
  <si>
    <t>216201</t>
  </si>
  <si>
    <t>Landscape Architect</t>
  </si>
  <si>
    <t>611302</t>
  </si>
  <si>
    <t>Landscape Gardener</t>
  </si>
  <si>
    <t>715701</t>
  </si>
  <si>
    <t>Laundry and Dry Cleaning Machine Operator</t>
  </si>
  <si>
    <t>812101</t>
  </si>
  <si>
    <t>Laundry Worker (General)</t>
  </si>
  <si>
    <t>341107</t>
  </si>
  <si>
    <t>Law Clerk</t>
  </si>
  <si>
    <t>851102</t>
  </si>
  <si>
    <t>Leaflet or Newspaper Deliverer</t>
  </si>
  <si>
    <t>715501</t>
  </si>
  <si>
    <t>Leather Processing Machine Operator</t>
  </si>
  <si>
    <t>341102</t>
  </si>
  <si>
    <t>Legal Executive</t>
  </si>
  <si>
    <t>261107</t>
  </si>
  <si>
    <t>Legal Manager</t>
  </si>
  <si>
    <t>334201</t>
  </si>
  <si>
    <t>Legal Secretary</t>
  </si>
  <si>
    <t>261902</t>
  </si>
  <si>
    <t>Legislation Facilitator</t>
  </si>
  <si>
    <t>262201</t>
  </si>
  <si>
    <t>Librarian</t>
  </si>
  <si>
    <t>441101</t>
  </si>
  <si>
    <t>Library Assistant</t>
  </si>
  <si>
    <t>134908</t>
  </si>
  <si>
    <t>Library Manager</t>
  </si>
  <si>
    <t>343302</t>
  </si>
  <si>
    <t>Library Technician</t>
  </si>
  <si>
    <t>141202</t>
  </si>
  <si>
    <t>Licensed Club Manager</t>
  </si>
  <si>
    <t>314101</t>
  </si>
  <si>
    <t>Life Science Technician</t>
  </si>
  <si>
    <t>541901</t>
  </si>
  <si>
    <t>Lifeguard</t>
  </si>
  <si>
    <t>671204</t>
  </si>
  <si>
    <t>Lift Mechanic</t>
  </si>
  <si>
    <t>734401</t>
  </si>
  <si>
    <t>Lift Operator</t>
  </si>
  <si>
    <t>343902</t>
  </si>
  <si>
    <t>Light Technician</t>
  </si>
  <si>
    <t>718909</t>
  </si>
  <si>
    <t>Lighthouse Keeper</t>
  </si>
  <si>
    <t>733209</t>
  </si>
  <si>
    <t>Linemarker</t>
  </si>
  <si>
    <t>264303</t>
  </si>
  <si>
    <t>Linguist</t>
  </si>
  <si>
    <t>821201</t>
  </si>
  <si>
    <t>Livestock Farm Worker / Assistant</t>
  </si>
  <si>
    <t>612101</t>
  </si>
  <si>
    <t>Livestock Farmer</t>
  </si>
  <si>
    <t>225103</t>
  </si>
  <si>
    <t>Livestock Inspector</t>
  </si>
  <si>
    <t>681506</t>
  </si>
  <si>
    <t>Livestock Product Analyst</t>
  </si>
  <si>
    <t>734206</t>
  </si>
  <si>
    <t>Loader Operator</t>
  </si>
  <si>
    <t>111203</t>
  </si>
  <si>
    <t>Local Authority Manager</t>
  </si>
  <si>
    <t>111101</t>
  </si>
  <si>
    <t>Local or Provincial Government Legislator</t>
  </si>
  <si>
    <t>265411</t>
  </si>
  <si>
    <t>Location Manager (Film or Television)</t>
  </si>
  <si>
    <t>718910</t>
  </si>
  <si>
    <t>Lock Master (Water Transport)</t>
  </si>
  <si>
    <t>652203</t>
  </si>
  <si>
    <t>Locksmith</t>
  </si>
  <si>
    <t>821502</t>
  </si>
  <si>
    <t>Logging Assistant</t>
  </si>
  <si>
    <t>734102</t>
  </si>
  <si>
    <t>Logging Plant Operator</t>
  </si>
  <si>
    <t>132402</t>
  </si>
  <si>
    <t>Logistics Manager</t>
  </si>
  <si>
    <t>421207</t>
  </si>
  <si>
    <t>Lotto Operator</t>
  </si>
  <si>
    <t>653310</t>
  </si>
  <si>
    <t>Lubrication Equipment Mechanic</t>
  </si>
  <si>
    <t>862102</t>
  </si>
  <si>
    <t>Luggage Porter</t>
  </si>
  <si>
    <t>413102</t>
  </si>
  <si>
    <t>Machine Shorthand Reporter</t>
  </si>
  <si>
    <t>721101</t>
  </si>
  <si>
    <t>Machinery Assembler</t>
  </si>
  <si>
    <t>261202</t>
  </si>
  <si>
    <t>Magistrate</t>
  </si>
  <si>
    <t>441203</t>
  </si>
  <si>
    <t>Mail Clerk</t>
  </si>
  <si>
    <t>312202</t>
  </si>
  <si>
    <t>Maintenance Planner</t>
  </si>
  <si>
    <t>514205</t>
  </si>
  <si>
    <t>Make Up Artist</t>
  </si>
  <si>
    <t>241102</t>
  </si>
  <si>
    <t>Management Accountant</t>
  </si>
  <si>
    <t>242101</t>
  </si>
  <si>
    <t>Management Consultant</t>
  </si>
  <si>
    <t>715103</t>
  </si>
  <si>
    <t>Man-made Fibre Production Machine Operator</t>
  </si>
  <si>
    <t>132101</t>
  </si>
  <si>
    <t>Manufacturer</t>
  </si>
  <si>
    <t>332205</t>
  </si>
  <si>
    <t>Manufacturers Representative</t>
  </si>
  <si>
    <t>313916</t>
  </si>
  <si>
    <t>Manufacturing Production Technicians</t>
  </si>
  <si>
    <t>132106</t>
  </si>
  <si>
    <t>Manufacturing Quality Manager</t>
  </si>
  <si>
    <t>211302</t>
  </si>
  <si>
    <t>Manufacturing Research Chemist</t>
  </si>
  <si>
    <t>311904</t>
  </si>
  <si>
    <t>Manufacturing Technician</t>
  </si>
  <si>
    <t>622102</t>
  </si>
  <si>
    <t>Mariculture Farmer</t>
  </si>
  <si>
    <t>213107</t>
  </si>
  <si>
    <t>Marine Biologist</t>
  </si>
  <si>
    <t>315204</t>
  </si>
  <si>
    <t>Marine Certification &amp; Surveillance Manager</t>
  </si>
  <si>
    <t>315101</t>
  </si>
  <si>
    <t>Marine Engineer</t>
  </si>
  <si>
    <t>214406</t>
  </si>
  <si>
    <t>Marine Engineering Technologist</t>
  </si>
  <si>
    <t>325702</t>
  </si>
  <si>
    <t>Marine Safety Officer</t>
  </si>
  <si>
    <t>214903</t>
  </si>
  <si>
    <t>Marine Salvage Engineer</t>
  </si>
  <si>
    <t>511103</t>
  </si>
  <si>
    <t>Marine Steward</t>
  </si>
  <si>
    <t>243104</t>
  </si>
  <si>
    <t>Market Campaign Analyst</t>
  </si>
  <si>
    <t>243102</t>
  </si>
  <si>
    <t>Market Research Analyst</t>
  </si>
  <si>
    <t>243202</t>
  </si>
  <si>
    <t>Marketing / Communication Strategist</t>
  </si>
  <si>
    <t>333908</t>
  </si>
  <si>
    <t>Marketing Coordinator</t>
  </si>
  <si>
    <t>243103</t>
  </si>
  <si>
    <t>Marketing Practitioner</t>
  </si>
  <si>
    <t>263503</t>
  </si>
  <si>
    <t>Marriage and Family Counsellor</t>
  </si>
  <si>
    <t>325501</t>
  </si>
  <si>
    <t>Massage Therapist</t>
  </si>
  <si>
    <t>622301</t>
  </si>
  <si>
    <t>Master Fisher</t>
  </si>
  <si>
    <t>261903</t>
  </si>
  <si>
    <t>Master of The Court</t>
  </si>
  <si>
    <t>652205</t>
  </si>
  <si>
    <t>Master Toolmaker</t>
  </si>
  <si>
    <t>214907</t>
  </si>
  <si>
    <t>Materials Engineer</t>
  </si>
  <si>
    <t>214908</t>
  </si>
  <si>
    <t>Materials Engineering Technologist</t>
  </si>
  <si>
    <t>524901</t>
  </si>
  <si>
    <t>Materials Recycler</t>
  </si>
  <si>
    <t>211403</t>
  </si>
  <si>
    <t>Materials Scientist</t>
  </si>
  <si>
    <t>212102</t>
  </si>
  <si>
    <t>Mathematician</t>
  </si>
  <si>
    <t>832102</t>
  </si>
  <si>
    <t>Meat Packer</t>
  </si>
  <si>
    <t>716111</t>
  </si>
  <si>
    <t>Meat Processing Machine Operator</t>
  </si>
  <si>
    <t>214401</t>
  </si>
  <si>
    <t>Mechanical Engineer</t>
  </si>
  <si>
    <t>311501</t>
  </si>
  <si>
    <t>Mechanical Engineering Technician</t>
  </si>
  <si>
    <t>214402</t>
  </si>
  <si>
    <t>Mechanical Engineering Technologist</t>
  </si>
  <si>
    <t>653302</t>
  </si>
  <si>
    <t>Mechanical Equipment Repairer</t>
  </si>
  <si>
    <t>653303</t>
  </si>
  <si>
    <t>Mechanical Fitter</t>
  </si>
  <si>
    <t>862919</t>
  </si>
  <si>
    <t>Mechanic's Assistant</t>
  </si>
  <si>
    <t>662303</t>
  </si>
  <si>
    <t>Mechanised Bookbinding Technician</t>
  </si>
  <si>
    <t>662305</t>
  </si>
  <si>
    <t>Mechanised Hard-cover Bookbinding Technician</t>
  </si>
  <si>
    <t>662301</t>
  </si>
  <si>
    <t>Mechanized soft-cover bookbinding technician</t>
  </si>
  <si>
    <t>671203</t>
  </si>
  <si>
    <t>Mechatronics Technician</t>
  </si>
  <si>
    <t>265412</t>
  </si>
  <si>
    <t>Media Producer</t>
  </si>
  <si>
    <t>325601</t>
  </si>
  <si>
    <t>Medical Assistant</t>
  </si>
  <si>
    <t>321101</t>
  </si>
  <si>
    <t>Medical Diagnostic Radiographer</t>
  </si>
  <si>
    <t>321115</t>
  </si>
  <si>
    <t>Medical Electronic Equipment Operator</t>
  </si>
  <si>
    <t>321201</t>
  </si>
  <si>
    <t>Medical Laboratory Technician</t>
  </si>
  <si>
    <t>321102</t>
  </si>
  <si>
    <t>Medical Radiation Therapist</t>
  </si>
  <si>
    <t>422602</t>
  </si>
  <si>
    <t>Medical Receptionist</t>
  </si>
  <si>
    <t>213110</t>
  </si>
  <si>
    <t>Medical Scientist</t>
  </si>
  <si>
    <t>334401</t>
  </si>
  <si>
    <t>Medical Secretary</t>
  </si>
  <si>
    <t>134201</t>
  </si>
  <si>
    <t>Medical Superintendent</t>
  </si>
  <si>
    <t>684913</t>
  </si>
  <si>
    <t>Melter</t>
  </si>
  <si>
    <t>111102</t>
  </si>
  <si>
    <t>Member of Parliament / Parliamentarian</t>
  </si>
  <si>
    <t>832901</t>
  </si>
  <si>
    <t>Metal Engineering Process Worker</t>
  </si>
  <si>
    <t>651401</t>
  </si>
  <si>
    <t>Metal Fabricator</t>
  </si>
  <si>
    <t>652301</t>
  </si>
  <si>
    <t>Metal Machinist</t>
  </si>
  <si>
    <t>712102</t>
  </si>
  <si>
    <t>Metal Manufacturing Machine Setter and Minder</t>
  </si>
  <si>
    <t>313501</t>
  </si>
  <si>
    <t>Metal Manufacturing Process Control Technician</t>
  </si>
  <si>
    <t>652401</t>
  </si>
  <si>
    <t>Metal Polisher</t>
  </si>
  <si>
    <t>712101</t>
  </si>
  <si>
    <t>Metal Processing Plant Operator</t>
  </si>
  <si>
    <t>662205</t>
  </si>
  <si>
    <t>Metal Sheetfed Offset Lithography Technician</t>
  </si>
  <si>
    <t>661901</t>
  </si>
  <si>
    <t>Metal Toymaker</t>
  </si>
  <si>
    <t>214603</t>
  </si>
  <si>
    <t>Metallurgical Engineer</t>
  </si>
  <si>
    <t>214604</t>
  </si>
  <si>
    <t>Metallurgical Engineering Technologist</t>
  </si>
  <si>
    <t>311702</t>
  </si>
  <si>
    <t>Metallurgical or Materials Technician</t>
  </si>
  <si>
    <t>214605</t>
  </si>
  <si>
    <t>Metallurgist</t>
  </si>
  <si>
    <t>211201</t>
  </si>
  <si>
    <t>Meteorologist</t>
  </si>
  <si>
    <t>862301</t>
  </si>
  <si>
    <t>Meter Reader</t>
  </si>
  <si>
    <t>132108</t>
  </si>
  <si>
    <t>Metrologist</t>
  </si>
  <si>
    <t>132110</t>
  </si>
  <si>
    <t>213108</t>
  </si>
  <si>
    <t>Microbiologist</t>
  </si>
  <si>
    <t>343909</t>
  </si>
  <si>
    <t>Microphone Boom Operator</t>
  </si>
  <si>
    <t>214909</t>
  </si>
  <si>
    <t>Microsystems Engineers</t>
  </si>
  <si>
    <t>222201</t>
  </si>
  <si>
    <t>Midwife</t>
  </si>
  <si>
    <t>134702</t>
  </si>
  <si>
    <t>Military Commander</t>
  </si>
  <si>
    <t>134701</t>
  </si>
  <si>
    <t>Military Manager</t>
  </si>
  <si>
    <t>541203</t>
  </si>
  <si>
    <t>Military Police Official</t>
  </si>
  <si>
    <t>134703</t>
  </si>
  <si>
    <t>Military Warrant Officer</t>
  </si>
  <si>
    <t>313909</t>
  </si>
  <si>
    <t>Miller</t>
  </si>
  <si>
    <t>716109</t>
  </si>
  <si>
    <t>Milling Process Machine Operator</t>
  </si>
  <si>
    <t>671202</t>
  </si>
  <si>
    <t>Millwright</t>
  </si>
  <si>
    <t>312102</t>
  </si>
  <si>
    <t>Miner</t>
  </si>
  <si>
    <t>831103</t>
  </si>
  <si>
    <t>Mineral Beneficiation Plant Worker</t>
  </si>
  <si>
    <t>313912</t>
  </si>
  <si>
    <t>Mineral Beneficiation Process Controller</t>
  </si>
  <si>
    <t>711201</t>
  </si>
  <si>
    <t>Mineral Processing Plant Operator</t>
  </si>
  <si>
    <t>132202</t>
  </si>
  <si>
    <t>Mineral Resources Manager</t>
  </si>
  <si>
    <t>211405</t>
  </si>
  <si>
    <t>Mineralogist</t>
  </si>
  <si>
    <t>325707</t>
  </si>
  <si>
    <t>Mines Safety Inspector</t>
  </si>
  <si>
    <t>214601</t>
  </si>
  <si>
    <t>Mining Engineer</t>
  </si>
  <si>
    <t>214602</t>
  </si>
  <si>
    <t>Mining Engineering Technologist</t>
  </si>
  <si>
    <t>711101</t>
  </si>
  <si>
    <t>Mining Operator</t>
  </si>
  <si>
    <t>831104</t>
  </si>
  <si>
    <t>Mining Spotter Controller</t>
  </si>
  <si>
    <t>831101</t>
  </si>
  <si>
    <t>Mining Support Worker</t>
  </si>
  <si>
    <t>311701</t>
  </si>
  <si>
    <t>Mining Technician</t>
  </si>
  <si>
    <t>263601</t>
  </si>
  <si>
    <t>Minister of Religion</t>
  </si>
  <si>
    <t>821301</t>
  </si>
  <si>
    <t>Mixed Crop and Livestock Farm Worker / Assistant</t>
  </si>
  <si>
    <t>613101</t>
  </si>
  <si>
    <t>Mixed Crop and Livestock Farmer</t>
  </si>
  <si>
    <t>611401</t>
  </si>
  <si>
    <t>Mixed Crop Farm Production Manager / Foreman</t>
  </si>
  <si>
    <t>734209</t>
  </si>
  <si>
    <t>Mobile Explosives Manufacturing Unit (MEMU) Operator</t>
  </si>
  <si>
    <t>733208</t>
  </si>
  <si>
    <t>Mobile Mining Equipment Operator</t>
  </si>
  <si>
    <t>524101</t>
  </si>
  <si>
    <t>Model</t>
  </si>
  <si>
    <t>662207</t>
  </si>
  <si>
    <t>Monoblock Offset Machine Technician</t>
  </si>
  <si>
    <t>516304</t>
  </si>
  <si>
    <t>Mortician</t>
  </si>
  <si>
    <t>516305</t>
  </si>
  <si>
    <t>Mortuary Technician / Assistant</t>
  </si>
  <si>
    <t>322102</t>
  </si>
  <si>
    <t>Mother Craft Nurse</t>
  </si>
  <si>
    <t>718913</t>
  </si>
  <si>
    <t>Motion Picture Projectionist</t>
  </si>
  <si>
    <t>335401</t>
  </si>
  <si>
    <t>Motor Vehicle Licence Examiner</t>
  </si>
  <si>
    <t>653103</t>
  </si>
  <si>
    <t>Motorcycle Mechanic</t>
  </si>
  <si>
    <t>522302</t>
  </si>
  <si>
    <t>Motorised Vehicle or Caravan Salesperson</t>
  </si>
  <si>
    <t>651101</t>
  </si>
  <si>
    <t>Moulder</t>
  </si>
  <si>
    <t>734207</t>
  </si>
  <si>
    <t>Mulcher Operator</t>
  </si>
  <si>
    <t>216603</t>
  </si>
  <si>
    <t>Multimedia Designer</t>
  </si>
  <si>
    <t>251301</t>
  </si>
  <si>
    <t>Multimedia Specialist</t>
  </si>
  <si>
    <t>134909</t>
  </si>
  <si>
    <t>Museum Manager</t>
  </si>
  <si>
    <t>265206</t>
  </si>
  <si>
    <t>Music Copyist</t>
  </si>
  <si>
    <t>265202</t>
  </si>
  <si>
    <t>Music Director</t>
  </si>
  <si>
    <t>265205</t>
  </si>
  <si>
    <t>Music Researcher</t>
  </si>
  <si>
    <t>235401</t>
  </si>
  <si>
    <t>Music Teacher (Private Tuition)</t>
  </si>
  <si>
    <t>661201</t>
  </si>
  <si>
    <t>Musical Instrument Maker or Repairer</t>
  </si>
  <si>
    <t>265203</t>
  </si>
  <si>
    <t>Musician (Instrumental)</t>
  </si>
  <si>
    <t>514204</t>
  </si>
  <si>
    <t>Nail Technician</t>
  </si>
  <si>
    <t>531103</t>
  </si>
  <si>
    <t>Nanny</t>
  </si>
  <si>
    <t>532906</t>
  </si>
  <si>
    <t>Natural Remedy Consultant</t>
  </si>
  <si>
    <t>223104</t>
  </si>
  <si>
    <t>Naturopath</t>
  </si>
  <si>
    <t>214405</t>
  </si>
  <si>
    <t>Naval Architect</t>
  </si>
  <si>
    <t>542102</t>
  </si>
  <si>
    <t>Naval Combat Officer</t>
  </si>
  <si>
    <t>542101</t>
  </si>
  <si>
    <t>Naval Combat Operator</t>
  </si>
  <si>
    <t>252302</t>
  </si>
  <si>
    <t>Network Analyst</t>
  </si>
  <si>
    <t>321110</t>
  </si>
  <si>
    <t>Neurophysiological Technician</t>
  </si>
  <si>
    <t>662313</t>
  </si>
  <si>
    <t>Newspaper and Magazine Mailroom Machine Operator</t>
  </si>
  <si>
    <t>311703</t>
  </si>
  <si>
    <t>Non-Destructive Testing Technician  (NDTT)</t>
  </si>
  <si>
    <t>653402</t>
  </si>
  <si>
    <t>Non-motorised Transport Equipment Repairer</t>
  </si>
  <si>
    <t>715205</t>
  </si>
  <si>
    <t>Non-woven Machine Operator</t>
  </si>
  <si>
    <t>261905</t>
  </si>
  <si>
    <t>Notary</t>
  </si>
  <si>
    <t>321103</t>
  </si>
  <si>
    <t>Nuclear Medicine Technologist</t>
  </si>
  <si>
    <t>313104</t>
  </si>
  <si>
    <t>Nuclear Power Plant Process Controller</t>
  </si>
  <si>
    <t>222114</t>
  </si>
  <si>
    <t>Nurse Educator</t>
  </si>
  <si>
    <t>222116</t>
  </si>
  <si>
    <t>Nurse Manager</t>
  </si>
  <si>
    <t>222115</t>
  </si>
  <si>
    <t>Nurse Researcher</t>
  </si>
  <si>
    <t>611304</t>
  </si>
  <si>
    <t>Nurseryperson</t>
  </si>
  <si>
    <t>134202</t>
  </si>
  <si>
    <t>Nursing Clinical Director</t>
  </si>
  <si>
    <t>532903</t>
  </si>
  <si>
    <t>Nursing Support Worker</t>
  </si>
  <si>
    <t>221204</t>
  </si>
  <si>
    <t>Obstetrician and Gynaecologist</t>
  </si>
  <si>
    <t>242305</t>
  </si>
  <si>
    <t>Occupational Analyst</t>
  </si>
  <si>
    <t>242402</t>
  </si>
  <si>
    <t>Occupational Instructor / Trainer</t>
  </si>
  <si>
    <t>226902</t>
  </si>
  <si>
    <t>Occupational Therapist</t>
  </si>
  <si>
    <t>211407</t>
  </si>
  <si>
    <t>Oceanographer</t>
  </si>
  <si>
    <t>334102</t>
  </si>
  <si>
    <t>Office Administrator</t>
  </si>
  <si>
    <t>523102</t>
  </si>
  <si>
    <t>Office Cashier</t>
  </si>
  <si>
    <t>441502</t>
  </si>
  <si>
    <t>Office Machine Operator</t>
  </si>
  <si>
    <t>134904</t>
  </si>
  <si>
    <t>Office Manager</t>
  </si>
  <si>
    <t>334101</t>
  </si>
  <si>
    <t>Office Supervisor</t>
  </si>
  <si>
    <t>681402</t>
  </si>
  <si>
    <t>Oil Expeller</t>
  </si>
  <si>
    <t>111206</t>
  </si>
  <si>
    <t>Ombudsperson</t>
  </si>
  <si>
    <t>321107</t>
  </si>
  <si>
    <t>Operating Theatre Technician</t>
  </si>
  <si>
    <t>134916</t>
  </si>
  <si>
    <t>Operations Foreman (Non Manufacturing)</t>
  </si>
  <si>
    <t>134915</t>
  </si>
  <si>
    <t>Operations Manager (Non Manufacturing)</t>
  </si>
  <si>
    <t>221205</t>
  </si>
  <si>
    <t>Ophthalmologist</t>
  </si>
  <si>
    <t>661502</t>
  </si>
  <si>
    <t>Optical Mechanic</t>
  </si>
  <si>
    <t>226701</t>
  </si>
  <si>
    <t>Optometrist</t>
  </si>
  <si>
    <t>432103</t>
  </si>
  <si>
    <t>Order Clerk / Officer</t>
  </si>
  <si>
    <t>242102</t>
  </si>
  <si>
    <t>Organisation and Methods Analyst</t>
  </si>
  <si>
    <t>263403</t>
  </si>
  <si>
    <t>Organisational Psychologist</t>
  </si>
  <si>
    <t>242208</t>
  </si>
  <si>
    <t>Organisational Risk Manager</t>
  </si>
  <si>
    <t>611301</t>
  </si>
  <si>
    <t>Ornamental Horticultural Farmer</t>
  </si>
  <si>
    <t>821402</t>
  </si>
  <si>
    <t>Ornamental Horticultural or Nursery Assistant</t>
  </si>
  <si>
    <t>321113</t>
  </si>
  <si>
    <t>Orthopaedic Technician</t>
  </si>
  <si>
    <t>226702</t>
  </si>
  <si>
    <t>Orthoptist</t>
  </si>
  <si>
    <t>321405</t>
  </si>
  <si>
    <t>Orthotic and Prosthetic Technician</t>
  </si>
  <si>
    <t>321118</t>
  </si>
  <si>
    <t>Orthotist or Prosthetist</t>
  </si>
  <si>
    <t>325902</t>
  </si>
  <si>
    <t>Osteopath</t>
  </si>
  <si>
    <t>342114</t>
  </si>
  <si>
    <t>Other Sportsperson</t>
  </si>
  <si>
    <t>531104</t>
  </si>
  <si>
    <t>Out of School Hours Care Worker</t>
  </si>
  <si>
    <t>422202</t>
  </si>
  <si>
    <t>Outbound Contact Centre Consultant</t>
  </si>
  <si>
    <t>342302</t>
  </si>
  <si>
    <t>Outdoor Adventure Guide</t>
  </si>
  <si>
    <t>732204</t>
  </si>
  <si>
    <t>Oversize Load Pilot / Escort</t>
  </si>
  <si>
    <t>718304</t>
  </si>
  <si>
    <t>Packaging Manufacturing Machine Minder</t>
  </si>
  <si>
    <t>832101</t>
  </si>
  <si>
    <t>Packer (Non Perishable Products)</t>
  </si>
  <si>
    <t>718302</t>
  </si>
  <si>
    <t>Packing Machine Operator</t>
  </si>
  <si>
    <t>221206</t>
  </si>
  <si>
    <t>Paediatrician</t>
  </si>
  <si>
    <t>222113</t>
  </si>
  <si>
    <t>Paediatrics Nurse</t>
  </si>
  <si>
    <t>643101</t>
  </si>
  <si>
    <t>Painter</t>
  </si>
  <si>
    <t>265101</t>
  </si>
  <si>
    <t>Painter (Visual Arts)</t>
  </si>
  <si>
    <t>684904</t>
  </si>
  <si>
    <t>Panelbeater</t>
  </si>
  <si>
    <t>717102</t>
  </si>
  <si>
    <t>Paper and Pulp Mill Operator</t>
  </si>
  <si>
    <t>714301</t>
  </si>
  <si>
    <t>Paper Products Machine Operator</t>
  </si>
  <si>
    <t>662204</t>
  </si>
  <si>
    <t>Paper Sheetfed Offset Lithography Technician</t>
  </si>
  <si>
    <t>341103</t>
  </si>
  <si>
    <t>Paralegal</t>
  </si>
  <si>
    <t>224101</t>
  </si>
  <si>
    <t>Paramedical Practitioner</t>
  </si>
  <si>
    <t>213307</t>
  </si>
  <si>
    <t>Park Ranger</t>
  </si>
  <si>
    <t>541903</t>
  </si>
  <si>
    <t>Parking Inspector</t>
  </si>
  <si>
    <t>263509</t>
  </si>
  <si>
    <t>Parole Board Member</t>
  </si>
  <si>
    <t>733103</t>
  </si>
  <si>
    <t>Passenger Coach Driver</t>
  </si>
  <si>
    <t>335403</t>
  </si>
  <si>
    <t>Passport Officer (Issuing)</t>
  </si>
  <si>
    <t>681202</t>
  </si>
  <si>
    <t>Pastry Cook</t>
  </si>
  <si>
    <t>261103</t>
  </si>
  <si>
    <t>Patent Attorney</t>
  </si>
  <si>
    <t>221207</t>
  </si>
  <si>
    <t>Pathologist</t>
  </si>
  <si>
    <t>652204</t>
  </si>
  <si>
    <t>Patternmaker</t>
  </si>
  <si>
    <t>831306</t>
  </si>
  <si>
    <t>Paving and Surfacing Worker</t>
  </si>
  <si>
    <t>421301</t>
  </si>
  <si>
    <t>Pawnbrokers and Money-lenders</t>
  </si>
  <si>
    <t>431301</t>
  </si>
  <si>
    <t>Payroll Clerk</t>
  </si>
  <si>
    <t>121102</t>
  </si>
  <si>
    <t>Payroll Manager</t>
  </si>
  <si>
    <t>683503</t>
  </si>
  <si>
    <t>Pelt Grader</t>
  </si>
  <si>
    <t>343910</t>
  </si>
  <si>
    <t>Performing Arts Road Manager</t>
  </si>
  <si>
    <t>334302</t>
  </si>
  <si>
    <t>Personal Assistant</t>
  </si>
  <si>
    <t>532904</t>
  </si>
  <si>
    <t>Personal Care Assistant</t>
  </si>
  <si>
    <t>121201</t>
  </si>
  <si>
    <t>Personnel / Human Resource Manager</t>
  </si>
  <si>
    <t>335904</t>
  </si>
  <si>
    <t>Pest Management Officer</t>
  </si>
  <si>
    <t>684401</t>
  </si>
  <si>
    <t>Pest or Weed Controller</t>
  </si>
  <si>
    <t>214607</t>
  </si>
  <si>
    <t>Petroleum Engineer</t>
  </si>
  <si>
    <t>213111</t>
  </si>
  <si>
    <t>Pharmaceutical Physician</t>
  </si>
  <si>
    <t>332208</t>
  </si>
  <si>
    <t>Pharmacy Sales Assistant</t>
  </si>
  <si>
    <t>321301</t>
  </si>
  <si>
    <t>Pharmacy Technician</t>
  </si>
  <si>
    <t>343101</t>
  </si>
  <si>
    <t>Photographer</t>
  </si>
  <si>
    <t>684912</t>
  </si>
  <si>
    <t>Photographer's Assistant</t>
  </si>
  <si>
    <t>713201</t>
  </si>
  <si>
    <t>Photographic Developer and Printer</t>
  </si>
  <si>
    <t>121903</t>
  </si>
  <si>
    <t>Physical Asset Manager</t>
  </si>
  <si>
    <t>333911</t>
  </si>
  <si>
    <t>Physical Asset Practitioner</t>
  </si>
  <si>
    <t>311102</t>
  </si>
  <si>
    <t>Physical Science Technician</t>
  </si>
  <si>
    <t>211101</t>
  </si>
  <si>
    <t>Physicist</t>
  </si>
  <si>
    <t>226401</t>
  </si>
  <si>
    <t>Physiotherapist</t>
  </si>
  <si>
    <t>682302</t>
  </si>
  <si>
    <t>Picture Framer</t>
  </si>
  <si>
    <t>642607</t>
  </si>
  <si>
    <t>Pipe Fitter</t>
  </si>
  <si>
    <t>711403</t>
  </si>
  <si>
    <t>Plaster Machine Operator</t>
  </si>
  <si>
    <t>642302</t>
  </si>
  <si>
    <t>Plasterer</t>
  </si>
  <si>
    <t>714201</t>
  </si>
  <si>
    <t>Plastic Cablemaking Machine Operator</t>
  </si>
  <si>
    <t>714202</t>
  </si>
  <si>
    <t>Plastic Compounding and Reclamation Machine Operator</t>
  </si>
  <si>
    <t>714203</t>
  </si>
  <si>
    <t>Plastics Fabricator or Welder</t>
  </si>
  <si>
    <t>714208</t>
  </si>
  <si>
    <t>Plastics Manufacturing Machine Minder</t>
  </si>
  <si>
    <t>714204</t>
  </si>
  <si>
    <t>Plastics Production Machine Operator (General)</t>
  </si>
  <si>
    <t>832902</t>
  </si>
  <si>
    <t>Plastics, Composites and Rubber Factory Worker</t>
  </si>
  <si>
    <t>642601</t>
  </si>
  <si>
    <t>Plumber</t>
  </si>
  <si>
    <t>831304</t>
  </si>
  <si>
    <t>Plumber's Assistant</t>
  </si>
  <si>
    <t>642605</t>
  </si>
  <si>
    <t>Plumbing Inspector</t>
  </si>
  <si>
    <t>682102</t>
  </si>
  <si>
    <t>Plywood and Veneer Maker and Repairer</t>
  </si>
  <si>
    <t>226903</t>
  </si>
  <si>
    <t>Podiatrist</t>
  </si>
  <si>
    <t>541202</t>
  </si>
  <si>
    <t>Police Officer (Non-commissioned)</t>
  </si>
  <si>
    <t>265407</t>
  </si>
  <si>
    <t>Police Video Unit Manager and Producer</t>
  </si>
  <si>
    <t>242202</t>
  </si>
  <si>
    <t>Policy Analyst</t>
  </si>
  <si>
    <t>121301</t>
  </si>
  <si>
    <t>Policy and Planning Manager</t>
  </si>
  <si>
    <t>263304</t>
  </si>
  <si>
    <t>Political Scientist</t>
  </si>
  <si>
    <t>142104</t>
  </si>
  <si>
    <t>Post Office Manager</t>
  </si>
  <si>
    <t>441202</t>
  </si>
  <si>
    <t>Postal Delivery Officer</t>
  </si>
  <si>
    <t>421105</t>
  </si>
  <si>
    <t>Postal Frontline Service Worker</t>
  </si>
  <si>
    <t>265102</t>
  </si>
  <si>
    <t>Potter or Ceramic</t>
  </si>
  <si>
    <t>661401</t>
  </si>
  <si>
    <t>Potter or Ceramic Artist</t>
  </si>
  <si>
    <t>612201</t>
  </si>
  <si>
    <t>Poultry Farmer</t>
  </si>
  <si>
    <t>681105</t>
  </si>
  <si>
    <t>Poultry Slaughterer</t>
  </si>
  <si>
    <t>821204</t>
  </si>
  <si>
    <t>Poultry, Ratites or Avian Farm Worker / Assistant</t>
  </si>
  <si>
    <t>132105</t>
  </si>
  <si>
    <t>Power Generation Production / Operations Manager</t>
  </si>
  <si>
    <t>134906</t>
  </si>
  <si>
    <t>Practice Manager</t>
  </si>
  <si>
    <t>661101</t>
  </si>
  <si>
    <t>Precision Instrument Maker and Repairer</t>
  </si>
  <si>
    <t>263303</t>
  </si>
  <si>
    <t>Prehistorian</t>
  </si>
  <si>
    <t>531202</t>
  </si>
  <si>
    <t>Pre-School Aide</t>
  </si>
  <si>
    <t>311502</t>
  </si>
  <si>
    <t>Pressure Equipment  Inspector</t>
  </si>
  <si>
    <t>651201</t>
  </si>
  <si>
    <t>Pressure Welder</t>
  </si>
  <si>
    <t>335909</t>
  </si>
  <si>
    <t>Price Inspector</t>
  </si>
  <si>
    <t>134203</t>
  </si>
  <si>
    <t>Primary Health Organisation Manager</t>
  </si>
  <si>
    <t>243304</t>
  </si>
  <si>
    <t>Printing and Publishing Equipment Sales Representative</t>
  </si>
  <si>
    <t>662201</t>
  </si>
  <si>
    <t>Printing Machinist</t>
  </si>
  <si>
    <t>662107</t>
  </si>
  <si>
    <t>Printing Plate Maker</t>
  </si>
  <si>
    <t>541301</t>
  </si>
  <si>
    <t>Prison Officer</t>
  </si>
  <si>
    <t>341109</t>
  </si>
  <si>
    <t>Private Investigator</t>
  </si>
  <si>
    <t>263506</t>
  </si>
  <si>
    <t>Probation Social Worker</t>
  </si>
  <si>
    <t>662106</t>
  </si>
  <si>
    <t>Process Engraver</t>
  </si>
  <si>
    <t>721901</t>
  </si>
  <si>
    <t>Product Assembler</t>
  </si>
  <si>
    <t>131102</t>
  </si>
  <si>
    <t>Production / Operations Manager (Forestry)</t>
  </si>
  <si>
    <t>132102</t>
  </si>
  <si>
    <t>Production / Operations Manager (Manufacturing)</t>
  </si>
  <si>
    <t>132201</t>
  </si>
  <si>
    <t>Production / Operations Manager (Mining)</t>
  </si>
  <si>
    <t>131103</t>
  </si>
  <si>
    <t>Production / Operations Supervisor (Forestry)</t>
  </si>
  <si>
    <t>312201</t>
  </si>
  <si>
    <t>Production / Operations Supervisor (Manufacturing)</t>
  </si>
  <si>
    <t>312101</t>
  </si>
  <si>
    <t>Production / Operations Supervisor (Mining)</t>
  </si>
  <si>
    <t>352106</t>
  </si>
  <si>
    <t>Production Assistant (Film, Television or Radio)</t>
  </si>
  <si>
    <t>432201</t>
  </si>
  <si>
    <t>Production Coordinator</t>
  </si>
  <si>
    <t>214103</t>
  </si>
  <si>
    <t>Production Engineer</t>
  </si>
  <si>
    <t>214104</t>
  </si>
  <si>
    <t>Production Engineering Technologist</t>
  </si>
  <si>
    <t>241205</t>
  </si>
  <si>
    <t>Professional Principal Executive Officer</t>
  </si>
  <si>
    <t>265404</t>
  </si>
  <si>
    <t>Program Director (Television or Radio)</t>
  </si>
  <si>
    <t>441903</t>
  </si>
  <si>
    <t>Program or Project Administrators</t>
  </si>
  <si>
    <t>121905</t>
  </si>
  <si>
    <t>Programme or Project Manager</t>
  </si>
  <si>
    <t>251202</t>
  </si>
  <si>
    <t>Programmer Analyst</t>
  </si>
  <si>
    <t>132302</t>
  </si>
  <si>
    <t>Project Builder</t>
  </si>
  <si>
    <t>441302</t>
  </si>
  <si>
    <t>Proof Reader</t>
  </si>
  <si>
    <t>333406</t>
  </si>
  <si>
    <t>Property Lease Administrator</t>
  </si>
  <si>
    <t>333401</t>
  </si>
  <si>
    <t>Property Manager</t>
  </si>
  <si>
    <t>333907</t>
  </si>
  <si>
    <t>Property Portfolio and Asset Manager</t>
  </si>
  <si>
    <t>821105</t>
  </si>
  <si>
    <t>Pruner</t>
  </si>
  <si>
    <t>221208</t>
  </si>
  <si>
    <t>Psychiatrist</t>
  </si>
  <si>
    <t>263409</t>
  </si>
  <si>
    <t>Psychometrician</t>
  </si>
  <si>
    <t>263404</t>
  </si>
  <si>
    <t>Psychotherapist</t>
  </si>
  <si>
    <t>221103</t>
  </si>
  <si>
    <t>Public Health Physician</t>
  </si>
  <si>
    <t>265903</t>
  </si>
  <si>
    <t>Public Speaker</t>
  </si>
  <si>
    <t>134917</t>
  </si>
  <si>
    <t>Publisher</t>
  </si>
  <si>
    <t>313917</t>
  </si>
  <si>
    <t>Pulp and Paper Manufacturing Process Control Technician</t>
  </si>
  <si>
    <t>332302</t>
  </si>
  <si>
    <t>Purchasing Officer</t>
  </si>
  <si>
    <t>251901</t>
  </si>
  <si>
    <t>Quality Assurance Analyst (Computers)</t>
  </si>
  <si>
    <t>684305</t>
  </si>
  <si>
    <t>Quality Controller (Manufacturing)</t>
  </si>
  <si>
    <t>132107</t>
  </si>
  <si>
    <t>Quality Manager</t>
  </si>
  <si>
    <t>132109</t>
  </si>
  <si>
    <t>Quality Systems Auditor</t>
  </si>
  <si>
    <t>132112</t>
  </si>
  <si>
    <t>121908</t>
  </si>
  <si>
    <t>Quality Systems Manager</t>
  </si>
  <si>
    <t>132111</t>
  </si>
  <si>
    <t>Quality Training Manager</t>
  </si>
  <si>
    <t>214904</t>
  </si>
  <si>
    <t>Quantity Surveyor</t>
  </si>
  <si>
    <t>335911</t>
  </si>
  <si>
    <t>Quarantine Officer</t>
  </si>
  <si>
    <t>342108</t>
  </si>
  <si>
    <t>Racing Driver</t>
  </si>
  <si>
    <t>672102</t>
  </si>
  <si>
    <t>Radar Mechanic</t>
  </si>
  <si>
    <t>311104</t>
  </si>
  <si>
    <t>Radiation Control/ Nuclear Monitoring Technician</t>
  </si>
  <si>
    <t>321117</t>
  </si>
  <si>
    <t>Radiation Laboratory Technician</t>
  </si>
  <si>
    <t>264204</t>
  </si>
  <si>
    <t>Radio Journalist</t>
  </si>
  <si>
    <t>265410</t>
  </si>
  <si>
    <t>Radio or Television Programme Organiser</t>
  </si>
  <si>
    <t>265601</t>
  </si>
  <si>
    <t>Radio Presenter</t>
  </si>
  <si>
    <t>352105</t>
  </si>
  <si>
    <t>Radio Station Operator</t>
  </si>
  <si>
    <t>221209</t>
  </si>
  <si>
    <t>Radiologist</t>
  </si>
  <si>
    <t>672108</t>
  </si>
  <si>
    <t>Radiotrician</t>
  </si>
  <si>
    <t>731201</t>
  </si>
  <si>
    <t>Railway Signal Operator</t>
  </si>
  <si>
    <t>132406</t>
  </si>
  <si>
    <t>Railway Station Manager</t>
  </si>
  <si>
    <t>511104</t>
  </si>
  <si>
    <t>Railway Steward</t>
  </si>
  <si>
    <t>734212</t>
  </si>
  <si>
    <t>Railway Track Master</t>
  </si>
  <si>
    <t>831307</t>
  </si>
  <si>
    <t>Railway Track Worker</t>
  </si>
  <si>
    <t>862920</t>
  </si>
  <si>
    <t>Railways Assistant</t>
  </si>
  <si>
    <t>612202</t>
  </si>
  <si>
    <t>Ratites Farmer</t>
  </si>
  <si>
    <t>333405</t>
  </si>
  <si>
    <t>Real Estate Agency Principal</t>
  </si>
  <si>
    <t>333402</t>
  </si>
  <si>
    <t>Real Estate Agent</t>
  </si>
  <si>
    <t>333404</t>
  </si>
  <si>
    <t>Real Estate Sales Settlement Administrator</t>
  </si>
  <si>
    <t>141103</t>
  </si>
  <si>
    <t>Reception Manager</t>
  </si>
  <si>
    <t>422601</t>
  </si>
  <si>
    <t>Receptionist (General)</t>
  </si>
  <si>
    <t>242307</t>
  </si>
  <si>
    <t>Recreation Officer</t>
  </si>
  <si>
    <t>333301</t>
  </si>
  <si>
    <t>Recruitment Consultant / Officer</t>
  </si>
  <si>
    <t>121204</t>
  </si>
  <si>
    <t>Recruitment Manager</t>
  </si>
  <si>
    <t>134505</t>
  </si>
  <si>
    <t>Rector (Educational)</t>
  </si>
  <si>
    <t>861101</t>
  </si>
  <si>
    <t>Recycling or Rubbish Collector</t>
  </si>
  <si>
    <t>681102</t>
  </si>
  <si>
    <t>Red Meat De-boner</t>
  </si>
  <si>
    <t>641303</t>
  </si>
  <si>
    <t>Refractory Mason</t>
  </si>
  <si>
    <t>642702</t>
  </si>
  <si>
    <t>Refrigeration Mechanic</t>
  </si>
  <si>
    <t>516901</t>
  </si>
  <si>
    <t>Refuge Worker</t>
  </si>
  <si>
    <t>335903</t>
  </si>
  <si>
    <t>Refugee Status Determination Officer</t>
  </si>
  <si>
    <t>861201</t>
  </si>
  <si>
    <t>Refuse Sorter</t>
  </si>
  <si>
    <t>222102</t>
  </si>
  <si>
    <t>Registered Nurse (Aged Care)</t>
  </si>
  <si>
    <t>222103</t>
  </si>
  <si>
    <t>Registered Nurse (Child and Family Health)</t>
  </si>
  <si>
    <t>222104</t>
  </si>
  <si>
    <t>Registered Nurse (Community Health)</t>
  </si>
  <si>
    <t>222105</t>
  </si>
  <si>
    <t>Registered Nurse (Critical Care and Emergency)</t>
  </si>
  <si>
    <t>222106</t>
  </si>
  <si>
    <t>Registered Nurse (Developmental Disability)</t>
  </si>
  <si>
    <t>222107</t>
  </si>
  <si>
    <t>Registered Nurse (Disability and Rehabilitation)</t>
  </si>
  <si>
    <t>222109</t>
  </si>
  <si>
    <t>Registered Nurse (Medical Practice)</t>
  </si>
  <si>
    <t>222108</t>
  </si>
  <si>
    <t>Registered Nurse (Medical)</t>
  </si>
  <si>
    <t>222110</t>
  </si>
  <si>
    <t>Registered Nurse (Mental Health)</t>
  </si>
  <si>
    <t>222111</t>
  </si>
  <si>
    <t>Registered Nurse (Operating theatre)</t>
  </si>
  <si>
    <t>222112</t>
  </si>
  <si>
    <t>Registered Nurse (Surgical)</t>
  </si>
  <si>
    <t>134506</t>
  </si>
  <si>
    <t>Registrar / Councillor (Educational)</t>
  </si>
  <si>
    <t>242213</t>
  </si>
  <si>
    <t>Regulatory Affairs Officer</t>
  </si>
  <si>
    <t>263504</t>
  </si>
  <si>
    <t>Rehabilitation Counsellor</t>
  </si>
  <si>
    <t>714205</t>
  </si>
  <si>
    <t>Reinforced Plastic and Composite Production Worker</t>
  </si>
  <si>
    <t>714209</t>
  </si>
  <si>
    <t>Reinforced Plastics and Composite Trades Worker</t>
  </si>
  <si>
    <t>341301</t>
  </si>
  <si>
    <t>Religious Associate Professional</t>
  </si>
  <si>
    <t>733211</t>
  </si>
  <si>
    <t>Remotely Operated Vehicle (ROV) Pilot</t>
  </si>
  <si>
    <t>321111</t>
  </si>
  <si>
    <t>Renal Technician</t>
  </si>
  <si>
    <t>524902</t>
  </si>
  <si>
    <t>Rental Salesperson</t>
  </si>
  <si>
    <t>122301</t>
  </si>
  <si>
    <t>Research and Development Manager</t>
  </si>
  <si>
    <t>263405</t>
  </si>
  <si>
    <t>Research Psychologist</t>
  </si>
  <si>
    <t>141204</t>
  </si>
  <si>
    <t>Reservations Manager</t>
  </si>
  <si>
    <t>221102</t>
  </si>
  <si>
    <t>Resident Medical Officer</t>
  </si>
  <si>
    <t>532201</t>
  </si>
  <si>
    <t>Residential Care Officer</t>
  </si>
  <si>
    <t>332301</t>
  </si>
  <si>
    <t>Retail Buyer</t>
  </si>
  <si>
    <t>541403</t>
  </si>
  <si>
    <t>Retail Loss Prevention Officer</t>
  </si>
  <si>
    <t>142103</t>
  </si>
  <si>
    <t>Retail Manager (General)</t>
  </si>
  <si>
    <t>226203</t>
  </si>
  <si>
    <t>Retail Pharmacist</t>
  </si>
  <si>
    <t>522201</t>
  </si>
  <si>
    <t>Retail Supervisor</t>
  </si>
  <si>
    <t>226906</t>
  </si>
  <si>
    <t>Rheumatologist</t>
  </si>
  <si>
    <t>651501</t>
  </si>
  <si>
    <t>Rigger</t>
  </si>
  <si>
    <t>733210</t>
  </si>
  <si>
    <t>Road Construction Plant Operator</t>
  </si>
  <si>
    <t>734213</t>
  </si>
  <si>
    <t>Road Roller Operator</t>
  </si>
  <si>
    <t>132403</t>
  </si>
  <si>
    <t>Road Transport Manager</t>
  </si>
  <si>
    <t>711302</t>
  </si>
  <si>
    <t>Rock Drill Operator</t>
  </si>
  <si>
    <t>132203</t>
  </si>
  <si>
    <t>Rock Engineering Manager</t>
  </si>
  <si>
    <t>662208</t>
  </si>
  <si>
    <t>Roll Label Machine Technician</t>
  </si>
  <si>
    <t>662317</t>
  </si>
  <si>
    <t>Roll Label Rewind Machine Operator</t>
  </si>
  <si>
    <t>642102</t>
  </si>
  <si>
    <t>Roof Plumber</t>
  </si>
  <si>
    <t>642103</t>
  </si>
  <si>
    <t>Roof Thatcher</t>
  </si>
  <si>
    <t>642101</t>
  </si>
  <si>
    <t>Roof Tiler</t>
  </si>
  <si>
    <t>662212</t>
  </si>
  <si>
    <t>Rotary Printing and Re-reeling Flexographic Machine Technician</t>
  </si>
  <si>
    <t>662213</t>
  </si>
  <si>
    <t>Rotary Printing and Re-reeling Gravure Machine Technician</t>
  </si>
  <si>
    <t>714206</t>
  </si>
  <si>
    <t>Rotational Moulding Operator (Plastics)</t>
  </si>
  <si>
    <t>714102</t>
  </si>
  <si>
    <t>Rubber Manufacturing Machine Setter and Minder</t>
  </si>
  <si>
    <t>714101</t>
  </si>
  <si>
    <t>Rubber Production Machine Operator</t>
  </si>
  <si>
    <t>662308</t>
  </si>
  <si>
    <t>Saddle Stitch Machine Operator</t>
  </si>
  <si>
    <t>325705</t>
  </si>
  <si>
    <t>Safety Inspector</t>
  </si>
  <si>
    <t>226302</t>
  </si>
  <si>
    <t>Safety, Health, Environment and Quality (SHE&amp;Q) Practitioner</t>
  </si>
  <si>
    <t>683302</t>
  </si>
  <si>
    <t>Sail Maker</t>
  </si>
  <si>
    <t>122101</t>
  </si>
  <si>
    <t>Sales and Marketing Manager</t>
  </si>
  <si>
    <t>522301</t>
  </si>
  <si>
    <t>Sales Assistant (General)</t>
  </si>
  <si>
    <t>524903</t>
  </si>
  <si>
    <t>Sales Clerk / Officer</t>
  </si>
  <si>
    <t>524201</t>
  </si>
  <si>
    <t>Sales Demonstrator</t>
  </si>
  <si>
    <t>122102</t>
  </si>
  <si>
    <t>Sales Manager</t>
  </si>
  <si>
    <t>332202</t>
  </si>
  <si>
    <t>Sales Representative (Building and Plumbing Supplies)</t>
  </si>
  <si>
    <t>333903</t>
  </si>
  <si>
    <t>Sales Representative (Business Services)</t>
  </si>
  <si>
    <t>243303</t>
  </si>
  <si>
    <t>Sales Representative (Educational Products and Services)</t>
  </si>
  <si>
    <t>243302</t>
  </si>
  <si>
    <t>Sales Representative (Medical and Pharmaceutical Products)</t>
  </si>
  <si>
    <t>332203</t>
  </si>
  <si>
    <t>Sales Representative (Personal and Household Goods)</t>
  </si>
  <si>
    <t>332206</t>
  </si>
  <si>
    <t>Sales Representative (Photographic Equipment and Supplies)</t>
  </si>
  <si>
    <t>243301</t>
  </si>
  <si>
    <t>Sales Representative / Salesman (Industrial Products)</t>
  </si>
  <si>
    <t>522102</t>
  </si>
  <si>
    <t>Salon Manager</t>
  </si>
  <si>
    <t>718914</t>
  </si>
  <si>
    <t>Sand Blaster</t>
  </si>
  <si>
    <t>652403</t>
  </si>
  <si>
    <t>Saw Maker and Repairer</t>
  </si>
  <si>
    <t>641902</t>
  </si>
  <si>
    <t>Scaffolder</t>
  </si>
  <si>
    <t>661103</t>
  </si>
  <si>
    <t>Scale Fitter</t>
  </si>
  <si>
    <t>235903</t>
  </si>
  <si>
    <t>School Laboratory Technician</t>
  </si>
  <si>
    <t>134501</t>
  </si>
  <si>
    <t>School Principal</t>
  </si>
  <si>
    <t>821103</t>
  </si>
  <si>
    <t>Scout</t>
  </si>
  <si>
    <t>734210</t>
  </si>
  <si>
    <t>Scraper Operator</t>
  </si>
  <si>
    <t>662203</t>
  </si>
  <si>
    <t>Screen Printer</t>
  </si>
  <si>
    <t>441401</t>
  </si>
  <si>
    <t>Scribe</t>
  </si>
  <si>
    <t>265103</t>
  </si>
  <si>
    <t>Sculptor</t>
  </si>
  <si>
    <t>716112</t>
  </si>
  <si>
    <t>Seafood Processing Machine Operator</t>
  </si>
  <si>
    <t>134204</t>
  </si>
  <si>
    <t>Secondary Health Services Manager</t>
  </si>
  <si>
    <t>412101</t>
  </si>
  <si>
    <t>Secretary (General)</t>
  </si>
  <si>
    <t>334301</t>
  </si>
  <si>
    <t>Secretary Bargaining Council</t>
  </si>
  <si>
    <t>331101</t>
  </si>
  <si>
    <t>Securities Dealer</t>
  </si>
  <si>
    <t>431202</t>
  </si>
  <si>
    <t>Securities Services Administrative Officer</t>
  </si>
  <si>
    <t>541906</t>
  </si>
  <si>
    <t>Security Consultant</t>
  </si>
  <si>
    <t>541401</t>
  </si>
  <si>
    <t>Security Officer</t>
  </si>
  <si>
    <t>143904</t>
  </si>
  <si>
    <t>Security Services Manager</t>
  </si>
  <si>
    <t>716108</t>
  </si>
  <si>
    <t>Seed Processing Machine Operator</t>
  </si>
  <si>
    <t>111207</t>
  </si>
  <si>
    <t>Senior Government Manager</t>
  </si>
  <si>
    <t>111204</t>
  </si>
  <si>
    <t>Senior Government Official</t>
  </si>
  <si>
    <t>111205</t>
  </si>
  <si>
    <t>Senior Police Officer</t>
  </si>
  <si>
    <t>234102</t>
  </si>
  <si>
    <t>Senior Primary School Teacher (Grades 4-7)</t>
  </si>
  <si>
    <t>233107</t>
  </si>
  <si>
    <t>Senior Secondary School Teacher (Grades 10-12)</t>
  </si>
  <si>
    <t>812901</t>
  </si>
  <si>
    <t>Septic Tank Cleaner</t>
  </si>
  <si>
    <t>524501</t>
  </si>
  <si>
    <t>Service Station Attendant</t>
  </si>
  <si>
    <t>343204</t>
  </si>
  <si>
    <t>Set Designer</t>
  </si>
  <si>
    <t>715301</t>
  </si>
  <si>
    <t>Sewing Machine Operator</t>
  </si>
  <si>
    <t>651301</t>
  </si>
  <si>
    <t>Sheet Metal Worker</t>
  </si>
  <si>
    <t>833401</t>
  </si>
  <si>
    <t>Shelf Filler</t>
  </si>
  <si>
    <t>862914</t>
  </si>
  <si>
    <t>Sheltered Workshop Worker</t>
  </si>
  <si>
    <t>315201</t>
  </si>
  <si>
    <t>Ship's Master</t>
  </si>
  <si>
    <t>315202</t>
  </si>
  <si>
    <t>Ship's Officer</t>
  </si>
  <si>
    <t>422902</t>
  </si>
  <si>
    <t>Ship's Purser</t>
  </si>
  <si>
    <t>315203</t>
  </si>
  <si>
    <t>Ship's Surveyor</t>
  </si>
  <si>
    <t>684908</t>
  </si>
  <si>
    <t>Shipwright</t>
  </si>
  <si>
    <t>683601</t>
  </si>
  <si>
    <t>Shoemaker</t>
  </si>
  <si>
    <t>711102</t>
  </si>
  <si>
    <t>Shotcreter</t>
  </si>
  <si>
    <t>684201</t>
  </si>
  <si>
    <t>Shotfirer</t>
  </si>
  <si>
    <t>831312</t>
  </si>
  <si>
    <t>Sign Erector</t>
  </si>
  <si>
    <t>542306</t>
  </si>
  <si>
    <t>Signal Soldier</t>
  </si>
  <si>
    <t>661601</t>
  </si>
  <si>
    <t>Signwriter</t>
  </si>
  <si>
    <t>718901</t>
  </si>
  <si>
    <t>Silicon Chip Production Machine Operator</t>
  </si>
  <si>
    <t>265204</t>
  </si>
  <si>
    <t>Singer</t>
  </si>
  <si>
    <t>441602</t>
  </si>
  <si>
    <t>Skills Development Administrator</t>
  </si>
  <si>
    <t>242302</t>
  </si>
  <si>
    <t>Skills Development Facilitator / Practitioner</t>
  </si>
  <si>
    <t>514201</t>
  </si>
  <si>
    <t>Skin Care Therapist</t>
  </si>
  <si>
    <t>622201</t>
  </si>
  <si>
    <t>Skipper (Fishing Boat)</t>
  </si>
  <si>
    <t>681101</t>
  </si>
  <si>
    <t>Slaughterer</t>
  </si>
  <si>
    <t>134903</t>
  </si>
  <si>
    <t>Small Business Manager</t>
  </si>
  <si>
    <t>653305</t>
  </si>
  <si>
    <t>Small Engine Mechanic</t>
  </si>
  <si>
    <t>662202</t>
  </si>
  <si>
    <t>Small Offset Lithography Operator</t>
  </si>
  <si>
    <t>733207</t>
  </si>
  <si>
    <t>Snow Groomer</t>
  </si>
  <si>
    <t>718911</t>
  </si>
  <si>
    <t>Snow Maker</t>
  </si>
  <si>
    <t>341203</t>
  </si>
  <si>
    <t>Social Auxiliary Worker</t>
  </si>
  <si>
    <t>263501</t>
  </si>
  <si>
    <t>Social Counselling Worker</t>
  </si>
  <si>
    <t>335301</t>
  </si>
  <si>
    <t>Social Security Assessor</t>
  </si>
  <si>
    <t>134401</t>
  </si>
  <si>
    <t>Social Services Manager</t>
  </si>
  <si>
    <t>263204</t>
  </si>
  <si>
    <t>Sociologist</t>
  </si>
  <si>
    <t>251201</t>
  </si>
  <si>
    <t>Software Developer</t>
  </si>
  <si>
    <t>642602</t>
  </si>
  <si>
    <t>Solar Installer</t>
  </si>
  <si>
    <t>313109</t>
  </si>
  <si>
    <t>Solar Photovoltaic Service Technician</t>
  </si>
  <si>
    <t>514207</t>
  </si>
  <si>
    <t>Somatologist</t>
  </si>
  <si>
    <t>321104</t>
  </si>
  <si>
    <t>Sonographer</t>
  </si>
  <si>
    <t>352103</t>
  </si>
  <si>
    <t>Sound Technician</t>
  </si>
  <si>
    <t>716114</t>
  </si>
  <si>
    <t>Sparkling Soft drink process machine operator</t>
  </si>
  <si>
    <t>134301</t>
  </si>
  <si>
    <t>Special Care Accommodation Manager</t>
  </si>
  <si>
    <t>672107</t>
  </si>
  <si>
    <t>Special Class Electrician</t>
  </si>
  <si>
    <t>343906</t>
  </si>
  <si>
    <t>Special Effects Person</t>
  </si>
  <si>
    <t>542201</t>
  </si>
  <si>
    <t>Special Forces Manager</t>
  </si>
  <si>
    <t>542202</t>
  </si>
  <si>
    <t>Special Forces Officer</t>
  </si>
  <si>
    <t>542203</t>
  </si>
  <si>
    <t>Special Forces Operator</t>
  </si>
  <si>
    <t>235201</t>
  </si>
  <si>
    <t>Special Needs Teacher</t>
  </si>
  <si>
    <t>333902</t>
  </si>
  <si>
    <t>Special Services Contracting Agent</t>
  </si>
  <si>
    <t>221210</t>
  </si>
  <si>
    <t>Specialist Physician (General Medicine)</t>
  </si>
  <si>
    <t>226602</t>
  </si>
  <si>
    <t>Speech Pathologist</t>
  </si>
  <si>
    <t>263406</t>
  </si>
  <si>
    <t>Sport Psychologist</t>
  </si>
  <si>
    <t>134206</t>
  </si>
  <si>
    <t>Sport Science Manager</t>
  </si>
  <si>
    <t>143105</t>
  </si>
  <si>
    <t>Sports Administrator</t>
  </si>
  <si>
    <t>143108</t>
  </si>
  <si>
    <t>Sports Centre / Facility Manager</t>
  </si>
  <si>
    <t>342204</t>
  </si>
  <si>
    <t>Sports Coach or Instructor</t>
  </si>
  <si>
    <t>342201</t>
  </si>
  <si>
    <t>Sports Development Officer</t>
  </si>
  <si>
    <t>342203</t>
  </si>
  <si>
    <t>Sports Official</t>
  </si>
  <si>
    <t>224102</t>
  </si>
  <si>
    <t>Sports Scientist</t>
  </si>
  <si>
    <t>342202</t>
  </si>
  <si>
    <t>Sports Umpire</t>
  </si>
  <si>
    <t>343903</t>
  </si>
  <si>
    <t>Stage Manager</t>
  </si>
  <si>
    <t>862924</t>
  </si>
  <si>
    <t>Stage or Studio Hand</t>
  </si>
  <si>
    <t>662215</t>
  </si>
  <si>
    <t>Stationery Machine Technician</t>
  </si>
  <si>
    <t>331401</t>
  </si>
  <si>
    <t>Statistical and Mathematical Assistant</t>
  </si>
  <si>
    <t>431203</t>
  </si>
  <si>
    <t>Statistical Clerk</t>
  </si>
  <si>
    <t>212103</t>
  </si>
  <si>
    <t>Statistician</t>
  </si>
  <si>
    <t>651403</t>
  </si>
  <si>
    <t>Steel Fixer</t>
  </si>
  <si>
    <t>812904</t>
  </si>
  <si>
    <t>Sterilisation Technician</t>
  </si>
  <si>
    <t>333906</t>
  </si>
  <si>
    <t>Stock and Station Agent</t>
  </si>
  <si>
    <t>432101</t>
  </si>
  <si>
    <t>Stock Clerk / Officer</t>
  </si>
  <si>
    <t>641301</t>
  </si>
  <si>
    <t>Stonemason</t>
  </si>
  <si>
    <t>833402</t>
  </si>
  <si>
    <t>Store Person</t>
  </si>
  <si>
    <t>734403</t>
  </si>
  <si>
    <t>Straddle Carrier Operator</t>
  </si>
  <si>
    <t>521201</t>
  </si>
  <si>
    <t>Street Food Sales Person</t>
  </si>
  <si>
    <t>521101</t>
  </si>
  <si>
    <t>Street Market Vendor</t>
  </si>
  <si>
    <t>861301</t>
  </si>
  <si>
    <t>Street Sweeper Operator</t>
  </si>
  <si>
    <t>852101</t>
  </si>
  <si>
    <t>Street Vendor</t>
  </si>
  <si>
    <t>651404</t>
  </si>
  <si>
    <t>Structural Plater</t>
  </si>
  <si>
    <t>651402</t>
  </si>
  <si>
    <t>Structural Steel Erector</t>
  </si>
  <si>
    <t>263505</t>
  </si>
  <si>
    <t>Student Counsellor</t>
  </si>
  <si>
    <t>242404</t>
  </si>
  <si>
    <t>Student Support Service Officer</t>
  </si>
  <si>
    <t>343905</t>
  </si>
  <si>
    <t>Stunt Person</t>
  </si>
  <si>
    <t>631101</t>
  </si>
  <si>
    <t>Subsistence Crop Farmer</t>
  </si>
  <si>
    <t>631201</t>
  </si>
  <si>
    <t>Subsistence Livestock Farmer</t>
  </si>
  <si>
    <t>631301</t>
  </si>
  <si>
    <t>Subsistence Mixed Crop and Livestock Farmers</t>
  </si>
  <si>
    <t>313908</t>
  </si>
  <si>
    <t>Sugar Process Controller</t>
  </si>
  <si>
    <t>716106</t>
  </si>
  <si>
    <t>Sugar Processing Machine Operator</t>
  </si>
  <si>
    <t>132401</t>
  </si>
  <si>
    <t>Supply and Distribution Manager</t>
  </si>
  <si>
    <t>333905</t>
  </si>
  <si>
    <t>Supply Chain Practitioner</t>
  </si>
  <si>
    <t>342109</t>
  </si>
  <si>
    <t>Surfer</t>
  </si>
  <si>
    <t>221211</t>
  </si>
  <si>
    <t>Surgeon</t>
  </si>
  <si>
    <t>422701</t>
  </si>
  <si>
    <t>Survey Interviewer</t>
  </si>
  <si>
    <t>311202</t>
  </si>
  <si>
    <t>Surveying or Cartographic Technician</t>
  </si>
  <si>
    <t>216502</t>
  </si>
  <si>
    <t>Surveyor</t>
  </si>
  <si>
    <t>831310</t>
  </si>
  <si>
    <t>Surveyor's Assistant</t>
  </si>
  <si>
    <t>684909</t>
  </si>
  <si>
    <t>Survival Equipment Fitter</t>
  </si>
  <si>
    <t>121909</t>
  </si>
  <si>
    <t>Sustainability Manager</t>
  </si>
  <si>
    <t>342110</t>
  </si>
  <si>
    <t>Swimmer</t>
  </si>
  <si>
    <t>812902</t>
  </si>
  <si>
    <t>Swimming Pool Cleaner</t>
  </si>
  <si>
    <t>422301</t>
  </si>
  <si>
    <t>Switchboard Operator</t>
  </si>
  <si>
    <t>252201</t>
  </si>
  <si>
    <t>Systems Administrator</t>
  </si>
  <si>
    <t>683101</t>
  </si>
  <si>
    <t>Tailor</t>
  </si>
  <si>
    <t>733204</t>
  </si>
  <si>
    <t>Tanker Driver</t>
  </si>
  <si>
    <t>683502</t>
  </si>
  <si>
    <t>Tanner</t>
  </si>
  <si>
    <t>343901</t>
  </si>
  <si>
    <t>Tattoo Artist</t>
  </si>
  <si>
    <t>241103</t>
  </si>
  <si>
    <t>Tax Professional</t>
  </si>
  <si>
    <t>331303</t>
  </si>
  <si>
    <t>Tax Technician</t>
  </si>
  <si>
    <t>431103</t>
  </si>
  <si>
    <t>Taxation Clerk</t>
  </si>
  <si>
    <t>335201</t>
  </si>
  <si>
    <t>Taxation Inspector</t>
  </si>
  <si>
    <t>732202</t>
  </si>
  <si>
    <t>Taxi Driver</t>
  </si>
  <si>
    <t>000000</t>
  </si>
  <si>
    <t>TBA</t>
  </si>
  <si>
    <t>811203</t>
  </si>
  <si>
    <t>Tea Attendant</t>
  </si>
  <si>
    <t>681503</t>
  </si>
  <si>
    <t>Tea Taster / Grader</t>
  </si>
  <si>
    <t>235301</t>
  </si>
  <si>
    <t>Teacher of English To Speakers of Other Languages</t>
  </si>
  <si>
    <t>531201</t>
  </si>
  <si>
    <t>Teachers' Aide</t>
  </si>
  <si>
    <t>252902</t>
  </si>
  <si>
    <t>Technical (ICT) Support Services Manager</t>
  </si>
  <si>
    <t>265405</t>
  </si>
  <si>
    <t>Technical Director</t>
  </si>
  <si>
    <t>264103</t>
  </si>
  <si>
    <t>Technical Writer</t>
  </si>
  <si>
    <t>672202</t>
  </si>
  <si>
    <t>Telecommunications Cable Jointer</t>
  </si>
  <si>
    <t>215301</t>
  </si>
  <si>
    <t>Telecommunications Engineer</t>
  </si>
  <si>
    <t>215302</t>
  </si>
  <si>
    <t>Telecommunications Engineering Technologist</t>
  </si>
  <si>
    <t>215304</t>
  </si>
  <si>
    <t>Telecommunications Field Engineer</t>
  </si>
  <si>
    <t>672204</t>
  </si>
  <si>
    <t>Telecommunications Line Mechanic</t>
  </si>
  <si>
    <t>215303</t>
  </si>
  <si>
    <t>Telecommunications Network Engineer</t>
  </si>
  <si>
    <t>352201</t>
  </si>
  <si>
    <t>Telecommunications Technical Officer or Technologist</t>
  </si>
  <si>
    <t>672205</t>
  </si>
  <si>
    <t>Telecommunications Technician</t>
  </si>
  <si>
    <t>421205</t>
  </si>
  <si>
    <t>Telephone Betting Clerk</t>
  </si>
  <si>
    <t>352104</t>
  </si>
  <si>
    <t>Television Equipment Operator</t>
  </si>
  <si>
    <t>265602</t>
  </si>
  <si>
    <t>Television Presenter</t>
  </si>
  <si>
    <t>342111</t>
  </si>
  <si>
    <t>Tennis Player</t>
  </si>
  <si>
    <t>715901</t>
  </si>
  <si>
    <t>Textile and Footwear Manufacturing Machine Minder</t>
  </si>
  <si>
    <t>715206</t>
  </si>
  <si>
    <t>Textile Dry Finishing Machine Operator</t>
  </si>
  <si>
    <t>684914</t>
  </si>
  <si>
    <t>Textile Machine Mechanic</t>
  </si>
  <si>
    <t>683303</t>
  </si>
  <si>
    <t>Textile Produce Mender and Embroiderer</t>
  </si>
  <si>
    <t>715401</t>
  </si>
  <si>
    <t>Textile Wet Process Production Operator</t>
  </si>
  <si>
    <t>832909</t>
  </si>
  <si>
    <t>Textile, Clothing and Footwear Factory Worker</t>
  </si>
  <si>
    <t>684901</t>
  </si>
  <si>
    <t>Textile, Clothing, Footwear and Leather Processing Machine Mechanic</t>
  </si>
  <si>
    <t>661801</t>
  </si>
  <si>
    <t>Textile, Leather and Related Materials Handicraft Workers</t>
  </si>
  <si>
    <t>343904</t>
  </si>
  <si>
    <t>Theatrical Dresser</t>
  </si>
  <si>
    <t>532905</t>
  </si>
  <si>
    <t>Therapy Aide</t>
  </si>
  <si>
    <t>714207</t>
  </si>
  <si>
    <t>Thermoforming Machine Operator</t>
  </si>
  <si>
    <t>862926</t>
  </si>
  <si>
    <t>Ticket Collector</t>
  </si>
  <si>
    <t>523103</t>
  </si>
  <si>
    <t>Ticket Seller</t>
  </si>
  <si>
    <t>832903</t>
  </si>
  <si>
    <t>Timber and Wood Process Worker</t>
  </si>
  <si>
    <t>684302</t>
  </si>
  <si>
    <t>Tobacco Grader</t>
  </si>
  <si>
    <t>681603</t>
  </si>
  <si>
    <t>Tobacco Processing Machine Operator</t>
  </si>
  <si>
    <t>716110</t>
  </si>
  <si>
    <t>Tobacco Product Processing Machine Operator</t>
  </si>
  <si>
    <t>652402</t>
  </si>
  <si>
    <t>Tool Grinder and Sharpener</t>
  </si>
  <si>
    <t>652201</t>
  </si>
  <si>
    <t>Toolmaker</t>
  </si>
  <si>
    <t>511302</t>
  </si>
  <si>
    <t>Tour Guide</t>
  </si>
  <si>
    <t>422101</t>
  </si>
  <si>
    <t>Tourist Information Officer</t>
  </si>
  <si>
    <t>733205</t>
  </si>
  <si>
    <t>Tow Truck Driver</t>
  </si>
  <si>
    <t>311203</t>
  </si>
  <si>
    <t>Town Planning Technician</t>
  </si>
  <si>
    <t>213309</t>
  </si>
  <si>
    <t>Toxicologist</t>
  </si>
  <si>
    <t>653308</t>
  </si>
  <si>
    <t>Tractor Mechanic</t>
  </si>
  <si>
    <t>261104</t>
  </si>
  <si>
    <t>Trade Mark Attorney</t>
  </si>
  <si>
    <t>335910</t>
  </si>
  <si>
    <t>Trade Mark Examiner</t>
  </si>
  <si>
    <t>111402</t>
  </si>
  <si>
    <t>Trade Union Representative</t>
  </si>
  <si>
    <t>223105</t>
  </si>
  <si>
    <t>Traditional African Medicine Practitioner</t>
  </si>
  <si>
    <t>223106</t>
  </si>
  <si>
    <t>Traditional Chinese Medicine Practitioner</t>
  </si>
  <si>
    <t>111301</t>
  </si>
  <si>
    <t>Traditional Leader</t>
  </si>
  <si>
    <t>541201</t>
  </si>
  <si>
    <t>Traffic Officer</t>
  </si>
  <si>
    <t>731202</t>
  </si>
  <si>
    <t>Train Controller</t>
  </si>
  <si>
    <t>731101</t>
  </si>
  <si>
    <t>Train Driver</t>
  </si>
  <si>
    <t>335914</t>
  </si>
  <si>
    <t>Train Examiner</t>
  </si>
  <si>
    <t>242401</t>
  </si>
  <si>
    <t>Training and Development Professional</t>
  </si>
  <si>
    <t>731102</t>
  </si>
  <si>
    <t>Tram Driver</t>
  </si>
  <si>
    <t>264302</t>
  </si>
  <si>
    <t>Translator</t>
  </si>
  <si>
    <t>216402</t>
  </si>
  <si>
    <t>Transport Analyst</t>
  </si>
  <si>
    <t>432301</t>
  </si>
  <si>
    <t>Transport Clerk</t>
  </si>
  <si>
    <t>511201</t>
  </si>
  <si>
    <t>Transport Conductor</t>
  </si>
  <si>
    <t>335915</t>
  </si>
  <si>
    <t>Transport Operations Inspector</t>
  </si>
  <si>
    <t>671208</t>
  </si>
  <si>
    <t>Transportation Electrician</t>
  </si>
  <si>
    <t>143908</t>
  </si>
  <si>
    <t>Travel Accommodation Inspector</t>
  </si>
  <si>
    <t>143909</t>
  </si>
  <si>
    <t>Travel Agency Manager</t>
  </si>
  <si>
    <t>422102</t>
  </si>
  <si>
    <t>Travel Consultant</t>
  </si>
  <si>
    <t>621101</t>
  </si>
  <si>
    <t>Tree Feller</t>
  </si>
  <si>
    <t>261105</t>
  </si>
  <si>
    <t>Tribunal Member</t>
  </si>
  <si>
    <t>862923</t>
  </si>
  <si>
    <t>Trolley Collector</t>
  </si>
  <si>
    <t>733201</t>
  </si>
  <si>
    <t>Truck Driver (General)</t>
  </si>
  <si>
    <t>833302</t>
  </si>
  <si>
    <t>Truck Driver's Offsider</t>
  </si>
  <si>
    <t>341108</t>
  </si>
  <si>
    <t>Trust Officer</t>
  </si>
  <si>
    <t>734208</t>
  </si>
  <si>
    <t>Tunnelling Machine Operator</t>
  </si>
  <si>
    <t>232130</t>
  </si>
  <si>
    <t>TVET Educator</t>
  </si>
  <si>
    <t>231101</t>
  </si>
  <si>
    <t>University Lecturer</t>
  </si>
  <si>
    <t>231102</t>
  </si>
  <si>
    <t>University Tutor</t>
  </si>
  <si>
    <t>683401</t>
  </si>
  <si>
    <t>Upholsterer</t>
  </si>
  <si>
    <t>216401</t>
  </si>
  <si>
    <t>Urban and Regional Planner</t>
  </si>
  <si>
    <t>331501</t>
  </si>
  <si>
    <t>Valuer</t>
  </si>
  <si>
    <t>684905</t>
  </si>
  <si>
    <t>Vehicle Body Builder</t>
  </si>
  <si>
    <t>331505</t>
  </si>
  <si>
    <t>Vehicle Damage Quantifier</t>
  </si>
  <si>
    <t>812201</t>
  </si>
  <si>
    <t>Vehicle Detailer (Valet Servicer)</t>
  </si>
  <si>
    <t>643202</t>
  </si>
  <si>
    <t>Vehicle Painter</t>
  </si>
  <si>
    <t>684906</t>
  </si>
  <si>
    <t>Vehicle Trimmer</t>
  </si>
  <si>
    <t>862302</t>
  </si>
  <si>
    <t>Vending Machine Attendant</t>
  </si>
  <si>
    <t>718915</t>
  </si>
  <si>
    <t>Venetian Blind Machine Operator</t>
  </si>
  <si>
    <t>225101</t>
  </si>
  <si>
    <t>Veterinarian</t>
  </si>
  <si>
    <t>324101</t>
  </si>
  <si>
    <t>Veterinary Nurse</t>
  </si>
  <si>
    <t>225102</t>
  </si>
  <si>
    <t>Veterinary Public Health Professional / Practitioner</t>
  </si>
  <si>
    <t>324102</t>
  </si>
  <si>
    <t>Veterinary Technician</t>
  </si>
  <si>
    <t>265406</t>
  </si>
  <si>
    <t>Video Producer</t>
  </si>
  <si>
    <t>343203</t>
  </si>
  <si>
    <t>Visual Merchandiser</t>
  </si>
  <si>
    <t>335902</t>
  </si>
  <si>
    <t>Wage Inspector</t>
  </si>
  <si>
    <t>513101</t>
  </si>
  <si>
    <t>Waiter</t>
  </si>
  <si>
    <t>642201</t>
  </si>
  <si>
    <t>Wall and Floor Tiler</t>
  </si>
  <si>
    <t>432104</t>
  </si>
  <si>
    <t>Warehouse Administrator / Clerk</t>
  </si>
  <si>
    <t>132404</t>
  </si>
  <si>
    <t>Warehouse Manager</t>
  </si>
  <si>
    <t>715202</t>
  </si>
  <si>
    <t>Warping Machine Operator</t>
  </si>
  <si>
    <t>718912</t>
  </si>
  <si>
    <t>Wash Plant Operator</t>
  </si>
  <si>
    <t>812903</t>
  </si>
  <si>
    <t>Washroom Attendant</t>
  </si>
  <si>
    <t>861202</t>
  </si>
  <si>
    <t>Waste Material Sorter and Classifier</t>
  </si>
  <si>
    <t>313202</t>
  </si>
  <si>
    <t>Waste Materials Plant Operator</t>
  </si>
  <si>
    <t>661102</t>
  </si>
  <si>
    <t>Watch and Clock Maker and Repairer</t>
  </si>
  <si>
    <t>335905</t>
  </si>
  <si>
    <t>Water Allocation Officer</t>
  </si>
  <si>
    <t>121910</t>
  </si>
  <si>
    <t>Water Asset Manager</t>
  </si>
  <si>
    <t>313201</t>
  </si>
  <si>
    <t>Water Plant Operator</t>
  </si>
  <si>
    <t>313203</t>
  </si>
  <si>
    <t>Water Process Controller</t>
  </si>
  <si>
    <t>313205</t>
  </si>
  <si>
    <t>831313</t>
  </si>
  <si>
    <t>Water Process Worker</t>
  </si>
  <si>
    <t>134918</t>
  </si>
  <si>
    <t>Water production and Supply Manager</t>
  </si>
  <si>
    <t>213306</t>
  </si>
  <si>
    <t>Water Quality Analyst</t>
  </si>
  <si>
    <t>833303</t>
  </si>
  <si>
    <t>Waterside Worker</t>
  </si>
  <si>
    <t>671205</t>
  </si>
  <si>
    <t>Weapon Systems Mechanic</t>
  </si>
  <si>
    <t>313108</t>
  </si>
  <si>
    <t>Weatherisation Installers and Technicians</t>
  </si>
  <si>
    <t>715201</t>
  </si>
  <si>
    <t>Weaving Machine Operator</t>
  </si>
  <si>
    <t>216604</t>
  </si>
  <si>
    <t>Web Designer</t>
  </si>
  <si>
    <t>251302</t>
  </si>
  <si>
    <t>Web Developer</t>
  </si>
  <si>
    <t>351401</t>
  </si>
  <si>
    <t>Web Technician</t>
  </si>
  <si>
    <t>718907</t>
  </si>
  <si>
    <t>Weighbridge Operator</t>
  </si>
  <si>
    <t>514206</t>
  </si>
  <si>
    <t>Weight Loss Consultant</t>
  </si>
  <si>
    <t>335907</t>
  </si>
  <si>
    <t>Weights and Measures Inspector</t>
  </si>
  <si>
    <t>651202</t>
  </si>
  <si>
    <t>Welder</t>
  </si>
  <si>
    <t>142102</t>
  </si>
  <si>
    <t>Wholesaler</t>
  </si>
  <si>
    <t>683104</t>
  </si>
  <si>
    <t>Wig Maker</t>
  </si>
  <si>
    <t>313105</t>
  </si>
  <si>
    <t>Wind Turbine Power Plant Process Controller</t>
  </si>
  <si>
    <t>313110</t>
  </si>
  <si>
    <t>Wind Turbine Service Technician</t>
  </si>
  <si>
    <t>812301</t>
  </si>
  <si>
    <t>Window Cleaner</t>
  </si>
  <si>
    <t>213204</t>
  </si>
  <si>
    <t>Wine Maker</t>
  </si>
  <si>
    <t>716115</t>
  </si>
  <si>
    <t>Wine processing machine operator</t>
  </si>
  <si>
    <t>681504</t>
  </si>
  <si>
    <t>Wine Taster / Grader</t>
  </si>
  <si>
    <t>717101</t>
  </si>
  <si>
    <t>Wood and Paper Manufacturing Machine Minder</t>
  </si>
  <si>
    <t>682303</t>
  </si>
  <si>
    <t>Wood Machinist</t>
  </si>
  <si>
    <t>682203</t>
  </si>
  <si>
    <t>Wood Model Maker</t>
  </si>
  <si>
    <t>682101</t>
  </si>
  <si>
    <t>Wood Preparer and Treater</t>
  </si>
  <si>
    <t>313902</t>
  </si>
  <si>
    <t>Wood Processing Control Technician</t>
  </si>
  <si>
    <t>717201</t>
  </si>
  <si>
    <t>Wood Processing Machine Operator</t>
  </si>
  <si>
    <t>682304</t>
  </si>
  <si>
    <t>Wood Turner</t>
  </si>
  <si>
    <t>684304</t>
  </si>
  <si>
    <t>Wool Classer / Grader</t>
  </si>
  <si>
    <t>821205</t>
  </si>
  <si>
    <t>Wool Handler</t>
  </si>
  <si>
    <t>413101</t>
  </si>
  <si>
    <t>Word Processing Operator</t>
  </si>
  <si>
    <t>242304</t>
  </si>
  <si>
    <t>Workplace / Industrial Relations Advisor</t>
  </si>
  <si>
    <t>342112</t>
  </si>
  <si>
    <t>Wrestler</t>
  </si>
  <si>
    <t>342113</t>
  </si>
  <si>
    <t>Yachtsman</t>
  </si>
  <si>
    <t>715102</t>
  </si>
  <si>
    <t>Yarn Production Machine Operator</t>
  </si>
  <si>
    <t>516403</t>
  </si>
  <si>
    <t>Zookeeper</t>
  </si>
  <si>
    <t>213109</t>
  </si>
  <si>
    <t>Zoologist</t>
  </si>
  <si>
    <t>Urban_Rural_ID</t>
  </si>
  <si>
    <t>Rural Intervention</t>
  </si>
  <si>
    <t>Urban Intervention</t>
  </si>
  <si>
    <t>Skills Programme</t>
  </si>
  <si>
    <t>NUMERICAL, 8000000000000, THERE MUST BE NO SPACES BETWEEN NUMBERS COMPULSORY FIELD</t>
  </si>
  <si>
    <t>CJ445451, COMPULSORY FIELD IF LEARNER DOES NOT HAVE SA ID</t>
  </si>
  <si>
    <t>CHOOSE FROM ALTERNATE ID TYPE FROM DROPDOWN COMPULSORY IF ALTERNATE ID PROVIDED</t>
  </si>
  <si>
    <t>CHOOSE FROM DROPDOWN-COMPULSORY FIELD</t>
  </si>
  <si>
    <t>TO BE POPULATED WITH DATE LEARNER WAS FIRST ENROLLED ON INTERVENTION-COMPULSORY FIELD-DATE FORMAT YYYYMMDD (20190530)</t>
  </si>
  <si>
    <t>TO BE PROVIDED UPON CERTFIFICATION OF THE LEARNER</t>
  </si>
  <si>
    <t>CHOOSE EMPLOYMENT STATUS FROM DROPDOWN- COMPULSORY FIELD</t>
  </si>
  <si>
    <t>CHOOSE FROM DROPDOWN- COMPULSORY FIELD</t>
  </si>
  <si>
    <t>MAY BE LEFT BLANK</t>
  </si>
  <si>
    <t>CHOOSE FROM OPTIONS ON DROPDOWN LIST- COMPULSORY FIELD</t>
  </si>
  <si>
    <t>SELECT INTERVENTION TYPE FROM DROPDOWN</t>
  </si>
  <si>
    <t>DO NOT COMPLETE</t>
  </si>
  <si>
    <t>CHOOSE FROM DROPDOWN LIST-COMPULSORY FIELD</t>
  </si>
  <si>
    <t>PROVIDE CONTRACT NUMBER FOR PROJECT IN FORMAT TETA18/FC/DG0088- COMPULSORY FIELD</t>
  </si>
  <si>
    <t>Chamber</t>
  </si>
  <si>
    <t>Contract Number</t>
  </si>
  <si>
    <t>Aerospace</t>
  </si>
  <si>
    <t>Freight Handling</t>
  </si>
  <si>
    <t>Forwarding &amp; Clearing</t>
  </si>
  <si>
    <t>Maritime</t>
  </si>
  <si>
    <t>Rail</t>
  </si>
  <si>
    <t>Road Freight</t>
  </si>
  <si>
    <t>Road Passenger</t>
  </si>
  <si>
    <t>Taxi</t>
  </si>
  <si>
    <t xml:space="preserve">SD&amp;LP </t>
  </si>
  <si>
    <t>Project Office</t>
  </si>
  <si>
    <t>ETQA</t>
  </si>
  <si>
    <t>insurance</t>
  </si>
  <si>
    <t>Editor</t>
  </si>
  <si>
    <t>Transmission Engineer</t>
  </si>
  <si>
    <t>Skills Programme_Id</t>
  </si>
  <si>
    <t>DO NOT POPULATE THIS LINE. USE FOR OFO CODE SEARCH ON CELL Y5</t>
  </si>
  <si>
    <t>9 Learnership</t>
  </si>
  <si>
    <t>PROVIDE LEARNERSHIP ID IF UNDERTAKING LEARNERSHIP</t>
  </si>
  <si>
    <t xml:space="preserve">TO SEARCH TYPE IN 6 NUMBER OFO CODE OR FIRST FIVE LETTERS OF OCCUPATION ON CELL HIGHLIGHTED YELLOW AND THEN CHOOSE DROPDOWN TO SELECT FROM MINIMISED LIST </t>
  </si>
  <si>
    <t>ETQE_ID</t>
  </si>
  <si>
    <t>CREATE_DATE</t>
  </si>
  <si>
    <t>CREATE_USER</t>
  </si>
  <si>
    <t>LAST_UPDATE_DATE</t>
  </si>
  <si>
    <t>LAST_UPDATE_USER</t>
  </si>
  <si>
    <t>DESCRIPTION</t>
  </si>
  <si>
    <t>MNEMONIC</t>
  </si>
  <si>
    <t>DATA_CODE</t>
  </si>
  <si>
    <t>ACTIVE_YN</t>
  </si>
  <si>
    <t>04-JUL-17</t>
  </si>
  <si>
    <t>USUS</t>
  </si>
  <si>
    <t>AgriSETA - Agriculture Sector Education and Training Authority [PAETA and SETASA merged]</t>
  </si>
  <si>
    <t>AGRI</t>
  </si>
  <si>
    <t>694</t>
  </si>
  <si>
    <t>Y</t>
  </si>
  <si>
    <t>BANKSETA - Banking Sector Education and Training Authority</t>
  </si>
  <si>
    <t>BANK</t>
  </si>
  <si>
    <t>557</t>
  </si>
  <si>
    <t>CATHSSETA - Culture, Arts, Tourism, Hospitality and Sports Education and Training Authority [THETA and MAPPP]</t>
  </si>
  <si>
    <t>CATH</t>
  </si>
  <si>
    <t>755</t>
  </si>
  <si>
    <t>CETA - Construction Education and Training Authority</t>
  </si>
  <si>
    <t>CETA</t>
  </si>
  <si>
    <t>577</t>
  </si>
  <si>
    <t>CHE - Council on Higher Education</t>
  </si>
  <si>
    <t>CHED</t>
  </si>
  <si>
    <t>621</t>
  </si>
  <si>
    <t>CHIETA - Chemical Industries Education and Training Authority</t>
  </si>
  <si>
    <t>CHIE</t>
  </si>
  <si>
    <t>559</t>
  </si>
  <si>
    <t>CTFL SETA - Clothing, Textiles, Footwear and Leather Sector Education and Training Authority</t>
  </si>
  <si>
    <t>CTFL</t>
  </si>
  <si>
    <t>561</t>
  </si>
  <si>
    <t>ESETA - Energy Sector Education and Training Authority</t>
  </si>
  <si>
    <t>ENER</t>
  </si>
  <si>
    <t>583</t>
  </si>
  <si>
    <t>ETDP SETA - Education, Training and Development Practices Sector Education and Training Authority</t>
  </si>
  <si>
    <t>ETDP</t>
  </si>
  <si>
    <t>581</t>
  </si>
  <si>
    <t>FASSET - Financial and Accounting Services SETA</t>
  </si>
  <si>
    <t>FASS</t>
  </si>
  <si>
    <t>585</t>
  </si>
  <si>
    <t>FIETA - Forest Industries Education and Training Authority</t>
  </si>
  <si>
    <t>FIET</t>
  </si>
  <si>
    <t>589</t>
  </si>
  <si>
    <t>FOODBEV - Food and Beverages Manufacturing Industry Sector Education and Training Authority</t>
  </si>
  <si>
    <t>FOOD</t>
  </si>
  <si>
    <t>587</t>
  </si>
  <si>
    <t>FPMSETA - Fibre Processing and Manufacturing Sector Education and Training Authority [CTFL, FIETA and MAPPP]</t>
  </si>
  <si>
    <t>FPMS</t>
  </si>
  <si>
    <t>754</t>
  </si>
  <si>
    <t>HW SETA - Health and Welfare Sector Education and Training Authority</t>
  </si>
  <si>
    <t>HWSE</t>
  </si>
  <si>
    <t>591</t>
  </si>
  <si>
    <t>INSETA - Insurance Sector Education and Training Authority</t>
  </si>
  <si>
    <t>INSU</t>
  </si>
  <si>
    <t>595</t>
  </si>
  <si>
    <t>HPCSA - Health Professions Council of South Africa</t>
  </si>
  <si>
    <t>HPCS</t>
  </si>
  <si>
    <t>692</t>
  </si>
  <si>
    <t>ISETT - Information Systems, Electronics and Telecommunication Technologies</t>
  </si>
  <si>
    <t>ISET</t>
  </si>
  <si>
    <t>593</t>
  </si>
  <si>
    <t>LG SETA - Local Government and related Services Sector Education and Training Authority</t>
  </si>
  <si>
    <t>LGRS</t>
  </si>
  <si>
    <t>597</t>
  </si>
  <si>
    <t>MAPPP - Media, Advertising, Publishing, Printing and Packaging</t>
  </si>
  <si>
    <t>MAPP</t>
  </si>
  <si>
    <t>601</t>
  </si>
  <si>
    <t>MERSETA - Manufacturing, Engineering and Related Services Education and Training Authority</t>
  </si>
  <si>
    <t>MERS</t>
  </si>
  <si>
    <t>599</t>
  </si>
  <si>
    <t>MICT - Media, Information and Communication Technologies Sector Education and Training Authority [ISETT and MAPPP]</t>
  </si>
  <si>
    <t>MICT</t>
  </si>
  <si>
    <t>756</t>
  </si>
  <si>
    <t>MQA - Mining Qualifications Authority</t>
  </si>
  <si>
    <t>MQAU</t>
  </si>
  <si>
    <t>629</t>
  </si>
  <si>
    <t>PAB - Professional Accreditation Body for Health and Skin Care</t>
  </si>
  <si>
    <t>PABH</t>
  </si>
  <si>
    <t>637</t>
  </si>
  <si>
    <t>PSETA - Public Service Sector Education and Training Authority</t>
  </si>
  <si>
    <t>PSET</t>
  </si>
  <si>
    <t>607</t>
  </si>
  <si>
    <t>SABPP - South African Board for Personnel Practices</t>
  </si>
  <si>
    <t>SABP</t>
  </si>
  <si>
    <t>639</t>
  </si>
  <si>
    <t>SAICA - South African Institute for Chartered Accountants</t>
  </si>
  <si>
    <t>SAIC</t>
  </si>
  <si>
    <t>651</t>
  </si>
  <si>
    <t>SANC - South African Nursing Council</t>
  </si>
  <si>
    <t>SANC</t>
  </si>
  <si>
    <t>657</t>
  </si>
  <si>
    <t>SAPC - The South African Pharmacy Council</t>
  </si>
  <si>
    <t>SAPC</t>
  </si>
  <si>
    <t>631</t>
  </si>
  <si>
    <t>SAS SETA - Safety and Security Sector Education and Training Authority [POSLEC and DIDTETA]</t>
  </si>
  <si>
    <t>SASS</t>
  </si>
  <si>
    <t>695</t>
  </si>
  <si>
    <t>SERVICES - Services Sector Education and Training Authority</t>
  </si>
  <si>
    <t>SERV</t>
  </si>
  <si>
    <t>611</t>
  </si>
  <si>
    <t>TETA - Transport Education and Training Authority</t>
  </si>
  <si>
    <t>TETA</t>
  </si>
  <si>
    <t>615</t>
  </si>
  <si>
    <t>THETA - Tourism and Hospitality Education and Training Authority</t>
  </si>
  <si>
    <t>THET</t>
  </si>
  <si>
    <t>613</t>
  </si>
  <si>
    <t>UMALUSI (was SAFCERT)</t>
  </si>
  <si>
    <t>UMAL</t>
  </si>
  <si>
    <t>541</t>
  </si>
  <si>
    <t>W&amp;RSETA - Wholesale &amp; Retail Sector Education and Training Authority</t>
  </si>
  <si>
    <t>WRSE</t>
  </si>
  <si>
    <t>617</t>
  </si>
  <si>
    <t>NAMB</t>
  </si>
  <si>
    <t>PROVIDE VALID QUALIFICATION CODE AS PER SAQA, COMPULSORY</t>
  </si>
  <si>
    <t>6</t>
  </si>
  <si>
    <t>6 Other</t>
  </si>
  <si>
    <t>Learnership</t>
  </si>
  <si>
    <t>Names</t>
  </si>
  <si>
    <t>Surname</t>
  </si>
  <si>
    <t>PROVIDE ALL NAMES AS PER ID</t>
  </si>
  <si>
    <t>CAPTURE  SDL NUMBER OF PROVIDER AS EXISTING ON TETA SYSTEM- COMPULSORY FIELD (ONLY ACCREDITED PROVIDERS)</t>
  </si>
  <si>
    <t>TO BE POPULATED WITH DATE LEARNER WAS ALLOTED ENROLMENT STATUS ON COLUMN I- COMPULSORY FIELD -FORMAT YYYYMMDD (20190530)</t>
  </si>
  <si>
    <t>IF YOU HAVE CHOSEN DISCONTINUED ON ENROLMENT STATUS ID (COLUMN I), SELECT OPTIONS FROM DROPDOWN</t>
  </si>
  <si>
    <t>MUST HAVE SAME DATE AS THAT ON ENROLMENT STATUS DATE (COLUMN K)</t>
  </si>
  <si>
    <t>POPULATE SDL NUMBER AS PER TETA SYSTEM FOR EMPLOYER WHERE LEARNER IS PLACED FOR WORKPLACE EXPERIENCE</t>
  </si>
  <si>
    <t>POPULATE SAME SDL NUMBER AS THAT ON COLUMN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</si>
</sst>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Dialog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" fontId="1" fillId="0" borderId="4" xfId="0" applyNumberFormat="1" applyFont="1" applyBorder="1" applyAlignment="1">
      <alignment wrapText="1"/>
    </xf>
    <xf numFmtId="0" fontId="3" fillId="0" borderId="5" xfId="0" applyFont="1" applyFill="1" applyBorder="1"/>
    <xf numFmtId="0" fontId="3" fillId="0" borderId="6" xfId="0" applyFont="1" applyFill="1" applyBorder="1"/>
    <xf numFmtId="0" fontId="0" fillId="3" borderId="1" xfId="0" applyFill="1" applyBorder="1"/>
    <xf numFmtId="0" fontId="0" fillId="3" borderId="7" xfId="0" applyFill="1" applyBorder="1"/>
    <xf numFmtId="1" fontId="1" fillId="0" borderId="4" xfId="0" applyNumberFormat="1" applyFont="1" applyBorder="1" applyAlignment="1">
      <alignment horizontal="left" wrapText="1"/>
    </xf>
    <xf numFmtId="0" fontId="4" fillId="0" borderId="0" xfId="1"/>
    <xf numFmtId="0" fontId="5" fillId="0" borderId="0" xfId="1" applyFont="1" applyAlignment="1">
      <alignment horizontal="right"/>
    </xf>
    <xf numFmtId="0" fontId="1" fillId="0" borderId="4" xfId="0" applyFont="1" applyBorder="1"/>
    <xf numFmtId="0" fontId="7" fillId="0" borderId="1" xfId="0" applyFont="1" applyFill="1" applyBorder="1"/>
    <xf numFmtId="1" fontId="7" fillId="0" borderId="1" xfId="2" applyNumberFormat="1" applyFont="1" applyFill="1" applyBorder="1"/>
    <xf numFmtId="0" fontId="0" fillId="0" borderId="1" xfId="0" applyFill="1" applyBorder="1"/>
    <xf numFmtId="0" fontId="1" fillId="0" borderId="1" xfId="0" applyFont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4">
    <cellStyle name="Comma" xfId="2" builtinId="3"/>
    <cellStyle name="Comma 2" xfId="3" xr:uid="{FFC3FEC6-BEB6-4FFB-BBDF-800D196CAAF3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456"/>
  <sheetViews>
    <sheetView topLeftCell="D1" workbookViewId="0">
      <selection activeCell="E3" sqref="E3:E1456"/>
    </sheetView>
  </sheetViews>
  <sheetFormatPr defaultColWidth="9" defaultRowHeight="14.4"/>
  <cols>
    <col min="1" max="1" width="11.109375" bestFit="1" customWidth="1"/>
    <col min="2" max="2" width="12.44140625" bestFit="1" customWidth="1"/>
    <col min="3" max="3" width="67.44140625" bestFit="1" customWidth="1"/>
    <col min="4" max="4" width="74" bestFit="1" customWidth="1"/>
    <col min="7" max="7" width="42.5546875" bestFit="1" customWidth="1"/>
  </cols>
  <sheetData>
    <row r="2" spans="1:8">
      <c r="A2" s="4" t="s">
        <v>23</v>
      </c>
      <c r="B2" t="s">
        <v>24</v>
      </c>
      <c r="C2" s="5" t="s">
        <v>25</v>
      </c>
      <c r="D2" t="e">
        <f>SEARCH(D1,G3:G1456,1)</f>
        <v>#VALUE!</v>
      </c>
      <c r="E2" t="s">
        <v>3042</v>
      </c>
    </row>
    <row r="3" spans="1:8">
      <c r="A3" t="s">
        <v>107</v>
      </c>
      <c r="B3" t="s">
        <v>108</v>
      </c>
      <c r="C3" s="6" t="s">
        <v>3043</v>
      </c>
      <c r="D3" t="str">
        <f>CONCATENATE(C3," ",B3)</f>
        <v>Editor 264202</v>
      </c>
      <c r="E3">
        <f>--ISNUMBER(IFERROR(SEARCH('File 501 Qualification Enrolmen'!$U$5,D3,1),""))</f>
        <v>1</v>
      </c>
      <c r="F3">
        <f>IF(E3=1,COUNTIF($E$3:E3,1)," ")</f>
        <v>1</v>
      </c>
      <c r="G3" t="str">
        <f>IFERROR(INDEX($D$3:$D$1456,MATCH(ROWS($F$3:F3),$F$3:$F$1456,0))," ")</f>
        <v>Editor 264202</v>
      </c>
      <c r="H3" t="str">
        <f>$G$3:INDEX($G$3:$G$1456,COUNTIF($G$3:$G$1456,"?*"))</f>
        <v>Editor 264202</v>
      </c>
    </row>
    <row r="4" spans="1:8">
      <c r="A4" t="s">
        <v>107</v>
      </c>
      <c r="B4" t="s">
        <v>109</v>
      </c>
      <c r="C4" s="6" t="s">
        <v>3044</v>
      </c>
      <c r="D4" t="str">
        <f t="shared" ref="D4:D67" si="0">CONCATENATE(C4," ",B4)</f>
        <v>Transmission Engineer 252303</v>
      </c>
      <c r="E4">
        <f>--ISNUMBER(IFERROR(SEARCH('File 501 Qualification Enrolmen'!$U$5,D4,1),""))</f>
        <v>1</v>
      </c>
      <c r="F4">
        <f>IF(E4=1,COUNTIF($E$3:E4,1)," ")</f>
        <v>2</v>
      </c>
      <c r="G4" t="str">
        <f>IFERROR(INDEX($D$3:$D$1456,MATCH(ROWS($F$3:F4),$F$3:$F$1456,0))," ")</f>
        <v>Transmission Engineer 252303</v>
      </c>
    </row>
    <row r="5" spans="1:8">
      <c r="A5" t="s">
        <v>107</v>
      </c>
      <c r="B5" t="s">
        <v>110</v>
      </c>
      <c r="C5" s="6" t="s">
        <v>111</v>
      </c>
      <c r="D5" t="str">
        <f t="shared" si="0"/>
        <v>Abrasive Wheel Maker 712103</v>
      </c>
      <c r="E5">
        <f>--ISNUMBER(IFERROR(SEARCH('File 501 Qualification Enrolmen'!$U$5,D5,1),""))</f>
        <v>1</v>
      </c>
      <c r="F5">
        <f>IF(E5=1,COUNTIF($E$3:E5,1)," ")</f>
        <v>3</v>
      </c>
      <c r="G5" t="str">
        <f>IFERROR(INDEX($D$3:$D$1456,MATCH(ROWS($F$3:F5),$F$3:$F$1456,0))," ")</f>
        <v>Abrasive Wheel Maker 712103</v>
      </c>
    </row>
    <row r="6" spans="1:8">
      <c r="A6" t="s">
        <v>107</v>
      </c>
      <c r="B6" t="s">
        <v>112</v>
      </c>
      <c r="C6" s="6" t="s">
        <v>113</v>
      </c>
      <c r="D6" t="str">
        <f t="shared" si="0"/>
        <v>Account Clerk (Public Relations / Communication) 441905</v>
      </c>
      <c r="E6">
        <f>--ISNUMBER(IFERROR(SEARCH('File 501 Qualification Enrolmen'!$U$5,D6,1),""))</f>
        <v>1</v>
      </c>
      <c r="F6">
        <f>IF(E6=1,COUNTIF($E$3:E6,1)," ")</f>
        <v>4</v>
      </c>
      <c r="G6" t="str">
        <f>IFERROR(INDEX($D$3:$D$1456,MATCH(ROWS($F$3:F6),$F$3:$F$1456,0))," ")</f>
        <v>Account Clerk (Public Relations / Communication) 441905</v>
      </c>
    </row>
    <row r="7" spans="1:8">
      <c r="A7" t="s">
        <v>107</v>
      </c>
      <c r="B7" t="s">
        <v>114</v>
      </c>
      <c r="C7" s="6" t="s">
        <v>115</v>
      </c>
      <c r="D7" t="str">
        <f t="shared" si="0"/>
        <v>Accountant (General) 241101</v>
      </c>
      <c r="E7">
        <f>--ISNUMBER(IFERROR(SEARCH('File 501 Qualification Enrolmen'!$U$5,D7,1),""))</f>
        <v>1</v>
      </c>
      <c r="F7">
        <f>IF(E7=1,COUNTIF($E$3:E7,1)," ")</f>
        <v>5</v>
      </c>
      <c r="G7" t="str">
        <f>IFERROR(INDEX($D$3:$D$1456,MATCH(ROWS($F$3:F7),$F$3:$F$1456,0))," ")</f>
        <v>Accountant (General) 241101</v>
      </c>
    </row>
    <row r="8" spans="1:8">
      <c r="A8" t="s">
        <v>107</v>
      </c>
      <c r="B8" t="s">
        <v>116</v>
      </c>
      <c r="C8" s="6" t="s">
        <v>117</v>
      </c>
      <c r="D8" t="str">
        <f t="shared" si="0"/>
        <v>Accountant in Practice 241106</v>
      </c>
      <c r="E8">
        <f>--ISNUMBER(IFERROR(SEARCH('File 501 Qualification Enrolmen'!$U$5,D8,1),""))</f>
        <v>1</v>
      </c>
      <c r="F8">
        <f>IF(E8=1,COUNTIF($E$3:E8,1)," ")</f>
        <v>6</v>
      </c>
      <c r="G8" t="str">
        <f>IFERROR(INDEX($D$3:$D$1456,MATCH(ROWS($F$3:F8),$F$3:$F$1456,0))," ")</f>
        <v>Accountant in Practice 241106</v>
      </c>
    </row>
    <row r="9" spans="1:8">
      <c r="A9" t="s">
        <v>107</v>
      </c>
      <c r="B9" t="s">
        <v>118</v>
      </c>
      <c r="C9" s="6" t="s">
        <v>119</v>
      </c>
      <c r="D9" t="str">
        <f t="shared" si="0"/>
        <v>Accounting Officer 242209</v>
      </c>
      <c r="E9">
        <f>--ISNUMBER(IFERROR(SEARCH('File 501 Qualification Enrolmen'!$U$5,D9,1),""))</f>
        <v>1</v>
      </c>
      <c r="F9">
        <f>IF(E9=1,COUNTIF($E$3:E9,1)," ")</f>
        <v>7</v>
      </c>
      <c r="G9" t="str">
        <f>IFERROR(INDEX($D$3:$D$1456,MATCH(ROWS($F$3:F9),$F$3:$F$1456,0))," ")</f>
        <v>Accounting Officer 242209</v>
      </c>
    </row>
    <row r="10" spans="1:8">
      <c r="A10" t="s">
        <v>107</v>
      </c>
      <c r="B10" t="s">
        <v>120</v>
      </c>
      <c r="C10" s="6" t="s">
        <v>121</v>
      </c>
      <c r="D10" t="str">
        <f t="shared" si="0"/>
        <v>Accounting Technician 331302</v>
      </c>
      <c r="E10">
        <f>--ISNUMBER(IFERROR(SEARCH('File 501 Qualification Enrolmen'!$U$5,D10,1),""))</f>
        <v>1</v>
      </c>
      <c r="F10">
        <f>IF(E10=1,COUNTIF($E$3:E10,1)," ")</f>
        <v>8</v>
      </c>
      <c r="G10" t="str">
        <f>IFERROR(INDEX($D$3:$D$1456,MATCH(ROWS($F$3:F10),$F$3:$F$1456,0))," ")</f>
        <v>Accounting Technician 331302</v>
      </c>
    </row>
    <row r="11" spans="1:8">
      <c r="A11" t="s">
        <v>107</v>
      </c>
      <c r="B11" t="s">
        <v>122</v>
      </c>
      <c r="C11" s="6" t="s">
        <v>123</v>
      </c>
      <c r="D11" t="str">
        <f t="shared" si="0"/>
        <v>Accounts Clerk 431101</v>
      </c>
      <c r="E11">
        <f>--ISNUMBER(IFERROR(SEARCH('File 501 Qualification Enrolmen'!$U$5,D11,1),""))</f>
        <v>1</v>
      </c>
      <c r="F11">
        <f>IF(E11=1,COUNTIF($E$3:E11,1)," ")</f>
        <v>9</v>
      </c>
      <c r="G11" t="str">
        <f>IFERROR(INDEX($D$3:$D$1456,MATCH(ROWS($F$3:F11),$F$3:$F$1456,0))," ")</f>
        <v>Accounts Clerk 431101</v>
      </c>
    </row>
    <row r="12" spans="1:8">
      <c r="A12" t="s">
        <v>107</v>
      </c>
      <c r="B12" t="s">
        <v>124</v>
      </c>
      <c r="C12" s="6" t="s">
        <v>125</v>
      </c>
      <c r="D12" t="str">
        <f t="shared" si="0"/>
        <v>Actor 265501</v>
      </c>
      <c r="E12">
        <f>--ISNUMBER(IFERROR(SEARCH('File 501 Qualification Enrolmen'!$U$5,D12,1),""))</f>
        <v>1</v>
      </c>
      <c r="F12">
        <f>IF(E12=1,COUNTIF($E$3:E12,1)," ")</f>
        <v>10</v>
      </c>
      <c r="G12" t="str">
        <f>IFERROR(INDEX($D$3:$D$1456,MATCH(ROWS($F$3:F12),$F$3:$F$1456,0))," ")</f>
        <v>Actor 265501</v>
      </c>
    </row>
    <row r="13" spans="1:8">
      <c r="A13" t="s">
        <v>107</v>
      </c>
      <c r="B13" t="s">
        <v>126</v>
      </c>
      <c r="C13" s="6" t="s">
        <v>127</v>
      </c>
      <c r="D13" t="str">
        <f t="shared" si="0"/>
        <v>Actuary 212101</v>
      </c>
      <c r="E13">
        <f>--ISNUMBER(IFERROR(SEARCH('File 501 Qualification Enrolmen'!$U$5,D13,1),""))</f>
        <v>1</v>
      </c>
      <c r="F13">
        <f>IF(E13=1,COUNTIF($E$3:E13,1)," ")</f>
        <v>11</v>
      </c>
      <c r="G13" t="str">
        <f>IFERROR(INDEX($D$3:$D$1456,MATCH(ROWS($F$3:F13),$F$3:$F$1456,0))," ")</f>
        <v>Actuary 212101</v>
      </c>
    </row>
    <row r="14" spans="1:8">
      <c r="A14" t="s">
        <v>107</v>
      </c>
      <c r="B14" t="s">
        <v>128</v>
      </c>
      <c r="C14" s="6" t="s">
        <v>129</v>
      </c>
      <c r="D14" t="str">
        <f t="shared" si="0"/>
        <v>Acupuncturist 223101</v>
      </c>
      <c r="E14">
        <f>--ISNUMBER(IFERROR(SEARCH('File 501 Qualification Enrolmen'!$U$5,D14,1),""))</f>
        <v>1</v>
      </c>
      <c r="F14">
        <f>IF(E14=1,COUNTIF($E$3:E14,1)," ")</f>
        <v>12</v>
      </c>
      <c r="G14" t="str">
        <f>IFERROR(INDEX($D$3:$D$1456,MATCH(ROWS($F$3:F14),$F$3:$F$1456,0))," ")</f>
        <v>Acupuncturist 223101</v>
      </c>
    </row>
    <row r="15" spans="1:8">
      <c r="A15" t="s">
        <v>107</v>
      </c>
      <c r="B15" t="s">
        <v>130</v>
      </c>
      <c r="C15" s="6" t="s">
        <v>131</v>
      </c>
      <c r="D15" t="str">
        <f t="shared" si="0"/>
        <v>Addictions Counsellor 263502</v>
      </c>
      <c r="E15">
        <f>--ISNUMBER(IFERROR(SEARCH('File 501 Qualification Enrolmen'!$U$5,D15,1),""))</f>
        <v>1</v>
      </c>
      <c r="F15">
        <f>IF(E15=1,COUNTIF($E$3:E15,1)," ")</f>
        <v>13</v>
      </c>
      <c r="G15" t="str">
        <f>IFERROR(INDEX($D$3:$D$1456,MATCH(ROWS($F$3:F15),$F$3:$F$1456,0))," ")</f>
        <v>Addictions Counsellor 263502</v>
      </c>
    </row>
    <row r="16" spans="1:8">
      <c r="A16" t="s">
        <v>107</v>
      </c>
      <c r="B16" t="s">
        <v>132</v>
      </c>
      <c r="C16" s="6" t="s">
        <v>133</v>
      </c>
      <c r="D16" t="str">
        <f t="shared" si="0"/>
        <v>Adhesive Binding Machine Operator 662309</v>
      </c>
      <c r="E16">
        <f>--ISNUMBER(IFERROR(SEARCH('File 501 Qualification Enrolmen'!$U$5,D16,1),""))</f>
        <v>1</v>
      </c>
      <c r="F16">
        <f>IF(E16=1,COUNTIF($E$3:E16,1)," ")</f>
        <v>14</v>
      </c>
      <c r="G16" t="str">
        <f>IFERROR(INDEX($D$3:$D$1456,MATCH(ROWS($F$3:F16),$F$3:$F$1456,0))," ")</f>
        <v>Adhesive Binding Machine Operator 662309</v>
      </c>
    </row>
    <row r="17" spans="1:7">
      <c r="A17" t="s">
        <v>107</v>
      </c>
      <c r="B17" t="s">
        <v>134</v>
      </c>
      <c r="C17" s="6" t="s">
        <v>135</v>
      </c>
      <c r="D17" t="str">
        <f t="shared" si="0"/>
        <v>Adjudicator 261901</v>
      </c>
      <c r="E17">
        <f>--ISNUMBER(IFERROR(SEARCH('File 501 Qualification Enrolmen'!$U$5,D17,1),""))</f>
        <v>1</v>
      </c>
      <c r="F17">
        <f>IF(E17=1,COUNTIF($E$3:E17,1)," ")</f>
        <v>15</v>
      </c>
      <c r="G17" t="str">
        <f>IFERROR(INDEX($D$3:$D$1456,MATCH(ROWS($F$3:F17),$F$3:$F$1456,0))," ")</f>
        <v>Adjudicator 261901</v>
      </c>
    </row>
    <row r="18" spans="1:7">
      <c r="A18" t="s">
        <v>107</v>
      </c>
      <c r="B18" t="s">
        <v>136</v>
      </c>
      <c r="C18" s="6" t="s">
        <v>137</v>
      </c>
      <c r="D18" t="str">
        <f t="shared" si="0"/>
        <v>Administrative Lawyer 261102</v>
      </c>
      <c r="E18">
        <f>--ISNUMBER(IFERROR(SEARCH('File 501 Qualification Enrolmen'!$U$5,D18,1),""))</f>
        <v>1</v>
      </c>
      <c r="F18">
        <f>IF(E18=1,COUNTIF($E$3:E18,1)," ")</f>
        <v>16</v>
      </c>
      <c r="G18" t="str">
        <f>IFERROR(INDEX($D$3:$D$1456,MATCH(ROWS($F$3:F18),$F$3:$F$1456,0))," ")</f>
        <v>Administrative Lawyer 261102</v>
      </c>
    </row>
    <row r="19" spans="1:7">
      <c r="A19" t="s">
        <v>107</v>
      </c>
      <c r="B19" t="s">
        <v>138</v>
      </c>
      <c r="C19" s="6" t="s">
        <v>139</v>
      </c>
      <c r="D19" t="str">
        <f t="shared" si="0"/>
        <v>Admissions Clerk 422901</v>
      </c>
      <c r="E19">
        <f>--ISNUMBER(IFERROR(SEARCH('File 501 Qualification Enrolmen'!$U$5,D19,1),""))</f>
        <v>1</v>
      </c>
      <c r="F19">
        <f>IF(E19=1,COUNTIF($E$3:E19,1)," ")</f>
        <v>17</v>
      </c>
      <c r="G19" t="str">
        <f>IFERROR(INDEX($D$3:$D$1456,MATCH(ROWS($F$3:F19),$F$3:$F$1456,0))," ")</f>
        <v>Admissions Clerk 422901</v>
      </c>
    </row>
    <row r="20" spans="1:7">
      <c r="A20" t="s">
        <v>107</v>
      </c>
      <c r="B20" t="s">
        <v>140</v>
      </c>
      <c r="C20" s="6" t="s">
        <v>141</v>
      </c>
      <c r="D20" t="str">
        <f t="shared" si="0"/>
        <v>Adoption Social Worker 263507</v>
      </c>
      <c r="E20">
        <f>--ISNUMBER(IFERROR(SEARCH('File 501 Qualification Enrolmen'!$U$5,D20,1),""))</f>
        <v>1</v>
      </c>
      <c r="F20">
        <f>IF(E20=1,COUNTIF($E$3:E20,1)," ")</f>
        <v>18</v>
      </c>
      <c r="G20" t="str">
        <f>IFERROR(INDEX($D$3:$D$1456,MATCH(ROWS($F$3:F20),$F$3:$F$1456,0))," ")</f>
        <v>Adoption Social Worker 263507</v>
      </c>
    </row>
    <row r="21" spans="1:7">
      <c r="A21" t="s">
        <v>107</v>
      </c>
      <c r="B21" t="s">
        <v>142</v>
      </c>
      <c r="C21" s="6" t="s">
        <v>143</v>
      </c>
      <c r="D21" t="str">
        <f t="shared" si="0"/>
        <v>Adult Education Teacher 232131</v>
      </c>
      <c r="E21">
        <f>--ISNUMBER(IFERROR(SEARCH('File 501 Qualification Enrolmen'!$U$5,D21,1),""))</f>
        <v>1</v>
      </c>
      <c r="F21">
        <f>IF(E21=1,COUNTIF($E$3:E21,1)," ")</f>
        <v>19</v>
      </c>
      <c r="G21" t="str">
        <f>IFERROR(INDEX($D$3:$D$1456,MATCH(ROWS($F$3:F21),$F$3:$F$1456,0))," ")</f>
        <v>Adult Education Teacher 232131</v>
      </c>
    </row>
    <row r="22" spans="1:7">
      <c r="A22" t="s">
        <v>107</v>
      </c>
      <c r="B22" t="s">
        <v>144</v>
      </c>
      <c r="C22" s="6" t="s">
        <v>145</v>
      </c>
      <c r="D22" t="str">
        <f t="shared" si="0"/>
        <v>Advertising and Public Relations Manager 122201</v>
      </c>
      <c r="E22">
        <f>--ISNUMBER(IFERROR(SEARCH('File 501 Qualification Enrolmen'!$U$5,D22,1),""))</f>
        <v>1</v>
      </c>
      <c r="F22">
        <f>IF(E22=1,COUNTIF($E$3:E22,1)," ")</f>
        <v>20</v>
      </c>
      <c r="G22" t="str">
        <f>IFERROR(INDEX($D$3:$D$1456,MATCH(ROWS($F$3:F22),$F$3:$F$1456,0))," ")</f>
        <v>Advertising and Public Relations Manager 122201</v>
      </c>
    </row>
    <row r="23" spans="1:7">
      <c r="A23" t="s">
        <v>107</v>
      </c>
      <c r="B23" t="s">
        <v>146</v>
      </c>
      <c r="C23" s="6" t="s">
        <v>147</v>
      </c>
      <c r="D23" t="str">
        <f t="shared" si="0"/>
        <v>Advertising Specialist 243101</v>
      </c>
      <c r="E23">
        <f>--ISNUMBER(IFERROR(SEARCH('File 501 Qualification Enrolmen'!$U$5,D23,1),""))</f>
        <v>1</v>
      </c>
      <c r="F23">
        <f>IF(E23=1,COUNTIF($E$3:E23,1)," ")</f>
        <v>21</v>
      </c>
      <c r="G23" t="str">
        <f>IFERROR(INDEX($D$3:$D$1456,MATCH(ROWS($F$3:F23),$F$3:$F$1456,0))," ")</f>
        <v>Advertising Specialist 243101</v>
      </c>
    </row>
    <row r="24" spans="1:7">
      <c r="A24" t="s">
        <v>107</v>
      </c>
      <c r="B24" t="s">
        <v>148</v>
      </c>
      <c r="C24" s="6" t="s">
        <v>149</v>
      </c>
      <c r="D24" t="str">
        <f t="shared" si="0"/>
        <v>Advocate 261106</v>
      </c>
      <c r="E24">
        <f>--ISNUMBER(IFERROR(SEARCH('File 501 Qualification Enrolmen'!$U$5,D24,1),""))</f>
        <v>1</v>
      </c>
      <c r="F24">
        <f>IF(E24=1,COUNTIF($E$3:E24,1)," ")</f>
        <v>22</v>
      </c>
      <c r="G24" t="str">
        <f>IFERROR(INDEX($D$3:$D$1456,MATCH(ROWS($F$3:F24),$F$3:$F$1456,0))," ")</f>
        <v>Advocate 261106</v>
      </c>
    </row>
    <row r="25" spans="1:7">
      <c r="A25" t="s">
        <v>107</v>
      </c>
      <c r="B25" t="s">
        <v>150</v>
      </c>
      <c r="C25" s="6" t="s">
        <v>151</v>
      </c>
      <c r="D25" t="str">
        <f t="shared" si="0"/>
        <v>Aeronautical Engineer 214403</v>
      </c>
      <c r="E25">
        <f>--ISNUMBER(IFERROR(SEARCH('File 501 Qualification Enrolmen'!$U$5,D25,1),""))</f>
        <v>1</v>
      </c>
      <c r="F25">
        <f>IF(E25=1,COUNTIF($E$3:E25,1)," ")</f>
        <v>23</v>
      </c>
      <c r="G25" t="str">
        <f>IFERROR(INDEX($D$3:$D$1456,MATCH(ROWS($F$3:F25),$F$3:$F$1456,0))," ")</f>
        <v>Aeronautical Engineer 214403</v>
      </c>
    </row>
    <row r="26" spans="1:7">
      <c r="A26" t="s">
        <v>107</v>
      </c>
      <c r="B26" t="s">
        <v>152</v>
      </c>
      <c r="C26" s="6" t="s">
        <v>153</v>
      </c>
      <c r="D26" t="str">
        <f t="shared" si="0"/>
        <v>Aeronautical Engineering Technician 311503</v>
      </c>
      <c r="E26">
        <f>--ISNUMBER(IFERROR(SEARCH('File 501 Qualification Enrolmen'!$U$5,D26,1),""))</f>
        <v>1</v>
      </c>
      <c r="F26">
        <f>IF(E26=1,COUNTIF($E$3:E26,1)," ")</f>
        <v>24</v>
      </c>
      <c r="G26" t="str">
        <f>IFERROR(INDEX($D$3:$D$1456,MATCH(ROWS($F$3:F26),$F$3:$F$1456,0))," ")</f>
        <v>Aeronautical Engineering Technician 311503</v>
      </c>
    </row>
    <row r="27" spans="1:7">
      <c r="A27" t="s">
        <v>107</v>
      </c>
      <c r="B27" t="s">
        <v>154</v>
      </c>
      <c r="C27" s="6" t="s">
        <v>155</v>
      </c>
      <c r="D27" t="str">
        <f t="shared" si="0"/>
        <v>Aeronautical Engineering Technologist 214404</v>
      </c>
      <c r="E27">
        <f>--ISNUMBER(IFERROR(SEARCH('File 501 Qualification Enrolmen'!$U$5,D27,1),""))</f>
        <v>1</v>
      </c>
      <c r="F27">
        <f>IF(E27=1,COUNTIF($E$3:E27,1)," ")</f>
        <v>25</v>
      </c>
      <c r="G27" t="str">
        <f>IFERROR(INDEX($D$3:$D$1456,MATCH(ROWS($F$3:F27),$F$3:$F$1456,0))," ")</f>
        <v>Aeronautical Engineering Technologist 214404</v>
      </c>
    </row>
    <row r="28" spans="1:7">
      <c r="A28" t="s">
        <v>107</v>
      </c>
      <c r="B28" t="s">
        <v>156</v>
      </c>
      <c r="C28" s="6" t="s">
        <v>157</v>
      </c>
      <c r="D28" t="str">
        <f t="shared" si="0"/>
        <v>Aeroplane Pilot 315303</v>
      </c>
      <c r="E28">
        <f>--ISNUMBER(IFERROR(SEARCH('File 501 Qualification Enrolmen'!$U$5,D28,1),""))</f>
        <v>1</v>
      </c>
      <c r="F28">
        <f>IF(E28=1,COUNTIF($E$3:E28,1)," ")</f>
        <v>26</v>
      </c>
      <c r="G28" t="str">
        <f>IFERROR(INDEX($D$3:$D$1456,MATCH(ROWS($F$3:F28),$F$3:$F$1456,0))," ")</f>
        <v>Aeroplane Pilot 315303</v>
      </c>
    </row>
    <row r="29" spans="1:7">
      <c r="A29" t="s">
        <v>107</v>
      </c>
      <c r="B29" t="s">
        <v>158</v>
      </c>
      <c r="C29" s="6" t="s">
        <v>159</v>
      </c>
      <c r="D29" t="str">
        <f t="shared" si="0"/>
        <v>Aged or Disabled Carer 532202</v>
      </c>
      <c r="E29">
        <f>--ISNUMBER(IFERROR(SEARCH('File 501 Qualification Enrolmen'!$U$5,D29,1),""))</f>
        <v>1</v>
      </c>
      <c r="F29">
        <f>IF(E29=1,COUNTIF($E$3:E29,1)," ")</f>
        <v>27</v>
      </c>
      <c r="G29" t="str">
        <f>IFERROR(INDEX($D$3:$D$1456,MATCH(ROWS($F$3:F29),$F$3:$F$1456,0))," ")</f>
        <v>Aged or Disabled Carer 532202</v>
      </c>
    </row>
    <row r="30" spans="1:7">
      <c r="A30" t="s">
        <v>107</v>
      </c>
      <c r="B30" t="s">
        <v>160</v>
      </c>
      <c r="C30" s="6" t="s">
        <v>161</v>
      </c>
      <c r="D30" t="str">
        <f t="shared" si="0"/>
        <v>Agricultural / Horticultural Produce Inspector 325703</v>
      </c>
      <c r="E30">
        <f>--ISNUMBER(IFERROR(SEARCH('File 501 Qualification Enrolmen'!$U$5,D30,1),""))</f>
        <v>1</v>
      </c>
      <c r="F30">
        <f>IF(E30=1,COUNTIF($E$3:E30,1)," ")</f>
        <v>28</v>
      </c>
      <c r="G30" t="str">
        <f>IFERROR(INDEX($D$3:$D$1456,MATCH(ROWS($F$3:F30),$F$3:$F$1456,0))," ")</f>
        <v>Agricultural / Horticultural Produce Inspector 325703</v>
      </c>
    </row>
    <row r="31" spans="1:7">
      <c r="A31" t="s">
        <v>107</v>
      </c>
      <c r="B31" t="s">
        <v>162</v>
      </c>
      <c r="C31" s="6" t="s">
        <v>163</v>
      </c>
      <c r="D31" t="str">
        <f t="shared" si="0"/>
        <v>Agricultural Engineer 214905</v>
      </c>
      <c r="E31">
        <f>--ISNUMBER(IFERROR(SEARCH('File 501 Qualification Enrolmen'!$U$5,D31,1),""))</f>
        <v>1</v>
      </c>
      <c r="F31">
        <f>IF(E31=1,COUNTIF($E$3:E31,1)," ")</f>
        <v>29</v>
      </c>
      <c r="G31" t="str">
        <f>IFERROR(INDEX($D$3:$D$1456,MATCH(ROWS($F$3:F31),$F$3:$F$1456,0))," ")</f>
        <v>Agricultural Engineer 214905</v>
      </c>
    </row>
    <row r="32" spans="1:7">
      <c r="A32" t="s">
        <v>107</v>
      </c>
      <c r="B32" t="s">
        <v>164</v>
      </c>
      <c r="C32" s="6" t="s">
        <v>165</v>
      </c>
      <c r="D32" t="str">
        <f t="shared" si="0"/>
        <v>Agricultural Engineering Technologist 214906</v>
      </c>
      <c r="E32">
        <f>--ISNUMBER(IFERROR(SEARCH('File 501 Qualification Enrolmen'!$U$5,D32,1),""))</f>
        <v>1</v>
      </c>
      <c r="F32">
        <f>IF(E32=1,COUNTIF($E$3:E32,1)," ")</f>
        <v>30</v>
      </c>
      <c r="G32" t="str">
        <f>IFERROR(INDEX($D$3:$D$1456,MATCH(ROWS($F$3:F32),$F$3:$F$1456,0))," ")</f>
        <v>Agricultural Engineering Technologist 214906</v>
      </c>
    </row>
    <row r="33" spans="1:7">
      <c r="A33" t="s">
        <v>107</v>
      </c>
      <c r="B33" t="s">
        <v>166</v>
      </c>
      <c r="C33" s="6" t="s">
        <v>167</v>
      </c>
      <c r="D33" t="str">
        <f t="shared" si="0"/>
        <v>Agricultural Farm Manager 131101</v>
      </c>
      <c r="E33">
        <f>--ISNUMBER(IFERROR(SEARCH('File 501 Qualification Enrolmen'!$U$5,D33,1),""))</f>
        <v>1</v>
      </c>
      <c r="F33">
        <f>IF(E33=1,COUNTIF($E$3:E33,1)," ")</f>
        <v>31</v>
      </c>
      <c r="G33" t="str">
        <f>IFERROR(INDEX($D$3:$D$1456,MATCH(ROWS($F$3:F33),$F$3:$F$1456,0))," ")</f>
        <v>Agricultural Farm Manager 131101</v>
      </c>
    </row>
    <row r="34" spans="1:7">
      <c r="A34" t="s">
        <v>107</v>
      </c>
      <c r="B34" t="s">
        <v>168</v>
      </c>
      <c r="C34" s="6" t="s">
        <v>169</v>
      </c>
      <c r="D34" t="str">
        <f t="shared" si="0"/>
        <v>Agricultural Mobile Plant (Equipment) Operator 734101</v>
      </c>
      <c r="E34">
        <f>--ISNUMBER(IFERROR(SEARCH('File 501 Qualification Enrolmen'!$U$5,D34,1),""))</f>
        <v>1</v>
      </c>
      <c r="F34">
        <f>IF(E34=1,COUNTIF($E$3:E34,1)," ")</f>
        <v>32</v>
      </c>
      <c r="G34" t="str">
        <f>IFERROR(INDEX($D$3:$D$1456,MATCH(ROWS($F$3:F34),$F$3:$F$1456,0))," ")</f>
        <v>Agricultural Mobile Plant (Equipment) Operator 734101</v>
      </c>
    </row>
    <row r="35" spans="1:7">
      <c r="A35" t="s">
        <v>107</v>
      </c>
      <c r="B35" t="s">
        <v>170</v>
      </c>
      <c r="C35" s="6" t="s">
        <v>171</v>
      </c>
      <c r="D35" t="str">
        <f t="shared" si="0"/>
        <v>Agricultural Scientist 213202</v>
      </c>
      <c r="E35">
        <f>--ISNUMBER(IFERROR(SEARCH('File 501 Qualification Enrolmen'!$U$5,D35,1),""))</f>
        <v>1</v>
      </c>
      <c r="F35">
        <f>IF(E35=1,COUNTIF($E$3:E35,1)," ")</f>
        <v>33</v>
      </c>
      <c r="G35" t="str">
        <f>IFERROR(INDEX($D$3:$D$1456,MATCH(ROWS($F$3:F35),$F$3:$F$1456,0))," ")</f>
        <v>Agricultural Scientist 213202</v>
      </c>
    </row>
    <row r="36" spans="1:7">
      <c r="A36" t="s">
        <v>107</v>
      </c>
      <c r="B36" t="s">
        <v>172</v>
      </c>
      <c r="C36" s="6" t="s">
        <v>173</v>
      </c>
      <c r="D36" t="str">
        <f t="shared" si="0"/>
        <v>Agricultural Technician 314201</v>
      </c>
      <c r="E36">
        <f>--ISNUMBER(IFERROR(SEARCH('File 501 Qualification Enrolmen'!$U$5,D36,1),""))</f>
        <v>1</v>
      </c>
      <c r="F36">
        <f>IF(E36=1,COUNTIF($E$3:E36,1)," ")</f>
        <v>34</v>
      </c>
      <c r="G36" t="str">
        <f>IFERROR(INDEX($D$3:$D$1456,MATCH(ROWS($F$3:F36),$F$3:$F$1456,0))," ")</f>
        <v>Agricultural Technician 314201</v>
      </c>
    </row>
    <row r="37" spans="1:7">
      <c r="A37" t="s">
        <v>107</v>
      </c>
      <c r="B37" t="s">
        <v>174</v>
      </c>
      <c r="C37" s="6" t="s">
        <v>175</v>
      </c>
      <c r="D37" t="str">
        <f t="shared" si="0"/>
        <v>Agriculture Consultant 213201</v>
      </c>
      <c r="E37">
        <f>--ISNUMBER(IFERROR(SEARCH('File 501 Qualification Enrolmen'!$U$5,D37,1),""))</f>
        <v>1</v>
      </c>
      <c r="F37">
        <f>IF(E37=1,COUNTIF($E$3:E37,1)," ")</f>
        <v>35</v>
      </c>
      <c r="G37" t="str">
        <f>IFERROR(INDEX($D$3:$D$1456,MATCH(ROWS($F$3:F37),$F$3:$F$1456,0))," ")</f>
        <v>Agriculture Consultant 213201</v>
      </c>
    </row>
    <row r="38" spans="1:7">
      <c r="A38" t="s">
        <v>107</v>
      </c>
      <c r="B38" t="s">
        <v>176</v>
      </c>
      <c r="C38" s="6" t="s">
        <v>177</v>
      </c>
      <c r="D38" t="str">
        <f t="shared" si="0"/>
        <v>Agronomy Farmer 611101</v>
      </c>
      <c r="E38">
        <f>--ISNUMBER(IFERROR(SEARCH('File 501 Qualification Enrolmen'!$U$5,D38,1),""))</f>
        <v>1</v>
      </c>
      <c r="F38">
        <f>IF(E38=1,COUNTIF($E$3:E38,1)," ")</f>
        <v>36</v>
      </c>
      <c r="G38" t="str">
        <f>IFERROR(INDEX($D$3:$D$1456,MATCH(ROWS($F$3:F38),$F$3:$F$1456,0))," ")</f>
        <v>Agronomy Farmer 611101</v>
      </c>
    </row>
    <row r="39" spans="1:7">
      <c r="A39" t="s">
        <v>107</v>
      </c>
      <c r="B39" t="s">
        <v>178</v>
      </c>
      <c r="C39" s="6" t="s">
        <v>179</v>
      </c>
      <c r="D39" t="str">
        <f t="shared" si="0"/>
        <v>Air Defence Artillery Soldier 542303</v>
      </c>
      <c r="E39">
        <f>--ISNUMBER(IFERROR(SEARCH('File 501 Qualification Enrolmen'!$U$5,D39,1),""))</f>
        <v>1</v>
      </c>
      <c r="F39">
        <f>IF(E39=1,COUNTIF($E$3:E39,1)," ")</f>
        <v>37</v>
      </c>
      <c r="G39" t="str">
        <f>IFERROR(INDEX($D$3:$D$1456,MATCH(ROWS($F$3:F39),$F$3:$F$1456,0))," ")</f>
        <v>Air Defence Artillery Soldier 542303</v>
      </c>
    </row>
    <row r="40" spans="1:7">
      <c r="A40" t="s">
        <v>107</v>
      </c>
      <c r="B40" t="s">
        <v>180</v>
      </c>
      <c r="C40" s="6" t="s">
        <v>181</v>
      </c>
      <c r="D40" t="str">
        <f t="shared" si="0"/>
        <v>Air Observer 343102</v>
      </c>
      <c r="E40">
        <f>--ISNUMBER(IFERROR(SEARCH('File 501 Qualification Enrolmen'!$U$5,D40,1),""))</f>
        <v>1</v>
      </c>
      <c r="F40">
        <f>IF(E40=1,COUNTIF($E$3:E40,1)," ")</f>
        <v>38</v>
      </c>
      <c r="G40" t="str">
        <f>IFERROR(INDEX($D$3:$D$1456,MATCH(ROWS($F$3:F40),$F$3:$F$1456,0))," ")</f>
        <v>Air Observer 343102</v>
      </c>
    </row>
    <row r="41" spans="1:7">
      <c r="A41" t="s">
        <v>107</v>
      </c>
      <c r="B41" t="s">
        <v>182</v>
      </c>
      <c r="C41" s="6" t="s">
        <v>183</v>
      </c>
      <c r="D41" t="str">
        <f t="shared" si="0"/>
        <v>Air Operations Officer 542501</v>
      </c>
      <c r="E41">
        <f>--ISNUMBER(IFERROR(SEARCH('File 501 Qualification Enrolmen'!$U$5,D41,1),""))</f>
        <v>1</v>
      </c>
      <c r="F41">
        <f>IF(E41=1,COUNTIF($E$3:E41,1)," ")</f>
        <v>39</v>
      </c>
      <c r="G41" t="str">
        <f>IFERROR(INDEX($D$3:$D$1456,MATCH(ROWS($F$3:F41),$F$3:$F$1456,0))," ")</f>
        <v>Air Operations Officer 542501</v>
      </c>
    </row>
    <row r="42" spans="1:7">
      <c r="A42" t="s">
        <v>107</v>
      </c>
      <c r="B42" t="s">
        <v>184</v>
      </c>
      <c r="C42" s="6" t="s">
        <v>185</v>
      </c>
      <c r="D42" t="str">
        <f t="shared" si="0"/>
        <v>Air Pollution Analyst 213305</v>
      </c>
      <c r="E42">
        <f>--ISNUMBER(IFERROR(SEARCH('File 501 Qualification Enrolmen'!$U$5,D42,1),""))</f>
        <v>1</v>
      </c>
      <c r="F42">
        <f>IF(E42=1,COUNTIF($E$3:E42,1)," ")</f>
        <v>40</v>
      </c>
      <c r="G42" t="str">
        <f>IFERROR(INDEX($D$3:$D$1456,MATCH(ROWS($F$3:F42),$F$3:$F$1456,0))," ")</f>
        <v>Air Pollution Analyst 213305</v>
      </c>
    </row>
    <row r="43" spans="1:7">
      <c r="A43" t="s">
        <v>107</v>
      </c>
      <c r="B43" t="s">
        <v>186</v>
      </c>
      <c r="C43" s="6" t="s">
        <v>187</v>
      </c>
      <c r="D43" t="str">
        <f t="shared" si="0"/>
        <v>Air Traffic Controller 315401</v>
      </c>
      <c r="E43">
        <f>--ISNUMBER(IFERROR(SEARCH('File 501 Qualification Enrolmen'!$U$5,D43,1),""))</f>
        <v>1</v>
      </c>
      <c r="F43">
        <f>IF(E43=1,COUNTIF($E$3:E43,1)," ")</f>
        <v>41</v>
      </c>
      <c r="G43" t="str">
        <f>IFERROR(INDEX($D$3:$D$1456,MATCH(ROWS($F$3:F43),$F$3:$F$1456,0))," ")</f>
        <v>Air Traffic Controller 315401</v>
      </c>
    </row>
    <row r="44" spans="1:7">
      <c r="A44" t="s">
        <v>107</v>
      </c>
      <c r="B44" t="s">
        <v>188</v>
      </c>
      <c r="C44" s="6" t="s">
        <v>189</v>
      </c>
      <c r="D44" t="str">
        <f t="shared" si="0"/>
        <v>Airborne Electronics Analyst 315501</v>
      </c>
      <c r="E44">
        <f>--ISNUMBER(IFERROR(SEARCH('File 501 Qualification Enrolmen'!$U$5,D44,1),""))</f>
        <v>1</v>
      </c>
      <c r="F44">
        <f>IF(E44=1,COUNTIF($E$3:E44,1)," ")</f>
        <v>42</v>
      </c>
      <c r="G44" t="str">
        <f>IFERROR(INDEX($D$3:$D$1456,MATCH(ROWS($F$3:F44),$F$3:$F$1456,0))," ")</f>
        <v>Airborne Electronics Analyst 315501</v>
      </c>
    </row>
    <row r="45" spans="1:7">
      <c r="A45" t="s">
        <v>107</v>
      </c>
      <c r="B45" t="s">
        <v>190</v>
      </c>
      <c r="C45" s="6" t="s">
        <v>191</v>
      </c>
      <c r="D45" t="str">
        <f t="shared" si="0"/>
        <v>Air-conditioning and Refrigeration Mechanic 642701</v>
      </c>
      <c r="E45">
        <f>--ISNUMBER(IFERROR(SEARCH('File 501 Qualification Enrolmen'!$U$5,D45,1),""))</f>
        <v>1</v>
      </c>
      <c r="F45">
        <f>IF(E45=1,COUNTIF($E$3:E45,1)," ")</f>
        <v>43</v>
      </c>
      <c r="G45" t="str">
        <f>IFERROR(INDEX($D$3:$D$1456,MATCH(ROWS($F$3:F45),$F$3:$F$1456,0))," ")</f>
        <v>Air-conditioning and Refrigeration Mechanic 642701</v>
      </c>
    </row>
    <row r="46" spans="1:7">
      <c r="A46" t="s">
        <v>107</v>
      </c>
      <c r="B46" t="s">
        <v>192</v>
      </c>
      <c r="C46" s="6" t="s">
        <v>193</v>
      </c>
      <c r="D46" t="str">
        <f t="shared" si="0"/>
        <v>Aircraft Maintenance Mechanic 653201</v>
      </c>
      <c r="E46">
        <f>--ISNUMBER(IFERROR(SEARCH('File 501 Qualification Enrolmen'!$U$5,D46,1),""))</f>
        <v>1</v>
      </c>
      <c r="F46">
        <f>IF(E46=1,COUNTIF($E$3:E46,1)," ")</f>
        <v>44</v>
      </c>
      <c r="G46" t="str">
        <f>IFERROR(INDEX($D$3:$D$1456,MATCH(ROWS($F$3:F46),$F$3:$F$1456,0))," ")</f>
        <v>Aircraft Maintenance Mechanic 653201</v>
      </c>
    </row>
    <row r="47" spans="1:7">
      <c r="A47" t="s">
        <v>107</v>
      </c>
      <c r="B47" t="s">
        <v>194</v>
      </c>
      <c r="C47" s="6" t="s">
        <v>195</v>
      </c>
      <c r="D47" t="str">
        <f t="shared" si="0"/>
        <v>Aircraft Navigator 315301</v>
      </c>
      <c r="E47">
        <f>--ISNUMBER(IFERROR(SEARCH('File 501 Qualification Enrolmen'!$U$5,D47,1),""))</f>
        <v>1</v>
      </c>
      <c r="F47">
        <f>IF(E47=1,COUNTIF($E$3:E47,1)," ")</f>
        <v>45</v>
      </c>
      <c r="G47" t="str">
        <f>IFERROR(INDEX($D$3:$D$1456,MATCH(ROWS($F$3:F47),$F$3:$F$1456,0))," ")</f>
        <v>Aircraft Navigator 315301</v>
      </c>
    </row>
    <row r="48" spans="1:7">
      <c r="A48" t="s">
        <v>107</v>
      </c>
      <c r="B48" t="s">
        <v>196</v>
      </c>
      <c r="C48" s="6" t="s">
        <v>197</v>
      </c>
      <c r="D48" t="str">
        <f t="shared" si="0"/>
        <v>Aircraft Refueller 733202</v>
      </c>
      <c r="E48">
        <f>--ISNUMBER(IFERROR(SEARCH('File 501 Qualification Enrolmen'!$U$5,D48,1),""))</f>
        <v>1</v>
      </c>
      <c r="F48">
        <f>IF(E48=1,COUNTIF($E$3:E48,1)," ")</f>
        <v>46</v>
      </c>
      <c r="G48" t="str">
        <f>IFERROR(INDEX($D$3:$D$1456,MATCH(ROWS($F$3:F48),$F$3:$F$1456,0))," ")</f>
        <v>Aircraft Refueller 733202</v>
      </c>
    </row>
    <row r="49" spans="1:7">
      <c r="A49" t="s">
        <v>107</v>
      </c>
      <c r="B49" t="s">
        <v>198</v>
      </c>
      <c r="C49" s="6" t="s">
        <v>199</v>
      </c>
      <c r="D49" t="str">
        <f t="shared" si="0"/>
        <v>Aircraft Structures Worker 653202</v>
      </c>
      <c r="E49">
        <f>--ISNUMBER(IFERROR(SEARCH('File 501 Qualification Enrolmen'!$U$5,D49,1),""))</f>
        <v>1</v>
      </c>
      <c r="F49">
        <f>IF(E49=1,COUNTIF($E$3:E49,1)," ")</f>
        <v>47</v>
      </c>
      <c r="G49" t="str">
        <f>IFERROR(INDEX($D$3:$D$1456,MATCH(ROWS($F$3:F49),$F$3:$F$1456,0))," ")</f>
        <v>Aircraft Structures Worker 653202</v>
      </c>
    </row>
    <row r="50" spans="1:7">
      <c r="A50" t="s">
        <v>107</v>
      </c>
      <c r="B50" t="s">
        <v>200</v>
      </c>
      <c r="C50" s="6" t="s">
        <v>201</v>
      </c>
      <c r="D50" t="str">
        <f t="shared" si="0"/>
        <v>Airline Ground Crew 833304</v>
      </c>
      <c r="E50">
        <f>--ISNUMBER(IFERROR(SEARCH('File 501 Qualification Enrolmen'!$U$5,D50,1),""))</f>
        <v>1</v>
      </c>
      <c r="F50">
        <f>IF(E50=1,COUNTIF($E$3:E50,1)," ")</f>
        <v>48</v>
      </c>
      <c r="G50" t="str">
        <f>IFERROR(INDEX($D$3:$D$1456,MATCH(ROWS($F$3:F50),$F$3:$F$1456,0))," ")</f>
        <v>Airline Ground Crew 833304</v>
      </c>
    </row>
    <row r="51" spans="1:7">
      <c r="A51" t="s">
        <v>107</v>
      </c>
      <c r="B51" t="s">
        <v>202</v>
      </c>
      <c r="C51" s="6" t="s">
        <v>203</v>
      </c>
      <c r="D51" t="str">
        <f t="shared" si="0"/>
        <v>Airport or Harbour Manager 132407</v>
      </c>
      <c r="E51">
        <f>--ISNUMBER(IFERROR(SEARCH('File 501 Qualification Enrolmen'!$U$5,D51,1),""))</f>
        <v>1</v>
      </c>
      <c r="F51">
        <f>IF(E51=1,COUNTIF($E$3:E51,1)," ")</f>
        <v>49</v>
      </c>
      <c r="G51" t="str">
        <f>IFERROR(INDEX($D$3:$D$1456,MATCH(ROWS($F$3:F51),$F$3:$F$1456,0))," ")</f>
        <v>Airport or Harbour Manager 132407</v>
      </c>
    </row>
    <row r="52" spans="1:7">
      <c r="A52" t="s">
        <v>107</v>
      </c>
      <c r="B52" t="s">
        <v>204</v>
      </c>
      <c r="C52" s="6" t="s">
        <v>205</v>
      </c>
      <c r="D52" t="str">
        <f t="shared" si="0"/>
        <v>Airworthiness Surveyor 315502</v>
      </c>
      <c r="E52">
        <f>--ISNUMBER(IFERROR(SEARCH('File 501 Qualification Enrolmen'!$U$5,D52,1),""))</f>
        <v>1</v>
      </c>
      <c r="F52">
        <f>IF(E52=1,COUNTIF($E$3:E52,1)," ")</f>
        <v>50</v>
      </c>
      <c r="G52" t="str">
        <f>IFERROR(INDEX($D$3:$D$1456,MATCH(ROWS($F$3:F52),$F$3:$F$1456,0))," ")</f>
        <v>Airworthiness Surveyor 315502</v>
      </c>
    </row>
    <row r="53" spans="1:7">
      <c r="A53" t="s">
        <v>107</v>
      </c>
      <c r="B53" t="s">
        <v>206</v>
      </c>
      <c r="C53" s="6" t="s">
        <v>207</v>
      </c>
      <c r="D53" t="str">
        <f t="shared" si="0"/>
        <v>Alarm, Security or Surveillance Monitor 541402</v>
      </c>
      <c r="E53">
        <f>--ISNUMBER(IFERROR(SEARCH('File 501 Qualification Enrolmen'!$U$5,D53,1),""))</f>
        <v>1</v>
      </c>
      <c r="F53">
        <f>IF(E53=1,COUNTIF($E$3:E53,1)," ")</f>
        <v>51</v>
      </c>
      <c r="G53" t="str">
        <f>IFERROR(INDEX($D$3:$D$1456,MATCH(ROWS($F$3:F53),$F$3:$F$1456,0))," ")</f>
        <v>Alarm, Security or Surveillance Monitor 541402</v>
      </c>
    </row>
    <row r="54" spans="1:7">
      <c r="A54" t="s">
        <v>107</v>
      </c>
      <c r="B54" t="s">
        <v>208</v>
      </c>
      <c r="C54" s="6" t="s">
        <v>209</v>
      </c>
      <c r="D54" t="str">
        <f t="shared" si="0"/>
        <v>Ambulance Officer 325801</v>
      </c>
      <c r="E54">
        <f>--ISNUMBER(IFERROR(SEARCH('File 501 Qualification Enrolmen'!$U$5,D54,1),""))</f>
        <v>1</v>
      </c>
      <c r="F54">
        <f>IF(E54=1,COUNTIF($E$3:E54,1)," ")</f>
        <v>52</v>
      </c>
      <c r="G54" t="str">
        <f>IFERROR(INDEX($D$3:$D$1456,MATCH(ROWS($F$3:F54),$F$3:$F$1456,0))," ")</f>
        <v>Ambulance Officer 325801</v>
      </c>
    </row>
    <row r="55" spans="1:7">
      <c r="A55" t="s">
        <v>107</v>
      </c>
      <c r="B55" t="s">
        <v>210</v>
      </c>
      <c r="C55" s="6" t="s">
        <v>211</v>
      </c>
      <c r="D55" t="str">
        <f t="shared" si="0"/>
        <v>Ammunition Fitter 684910</v>
      </c>
      <c r="E55">
        <f>--ISNUMBER(IFERROR(SEARCH('File 501 Qualification Enrolmen'!$U$5,D55,1),""))</f>
        <v>1</v>
      </c>
      <c r="F55">
        <f>IF(E55=1,COUNTIF($E$3:E55,1)," ")</f>
        <v>53</v>
      </c>
      <c r="G55" t="str">
        <f>IFERROR(INDEX($D$3:$D$1456,MATCH(ROWS($F$3:F55),$F$3:$F$1456,0))," ")</f>
        <v>Ammunition Fitter 684910</v>
      </c>
    </row>
    <row r="56" spans="1:7">
      <c r="A56" t="s">
        <v>107</v>
      </c>
      <c r="B56" t="s">
        <v>212</v>
      </c>
      <c r="C56" s="6" t="s">
        <v>213</v>
      </c>
      <c r="D56" t="str">
        <f t="shared" si="0"/>
        <v>Ammunition Technician 325706</v>
      </c>
      <c r="E56">
        <f>--ISNUMBER(IFERROR(SEARCH('File 501 Qualification Enrolmen'!$U$5,D56,1),""))</f>
        <v>1</v>
      </c>
      <c r="F56">
        <f>IF(E56=1,COUNTIF($E$3:E56,1)," ")</f>
        <v>54</v>
      </c>
      <c r="G56" t="str">
        <f>IFERROR(INDEX($D$3:$D$1456,MATCH(ROWS($F$3:F56),$F$3:$F$1456,0))," ")</f>
        <v>Ammunition Technician 325706</v>
      </c>
    </row>
    <row r="57" spans="1:7">
      <c r="A57" t="s">
        <v>107</v>
      </c>
      <c r="B57" t="s">
        <v>214</v>
      </c>
      <c r="C57" s="6" t="s">
        <v>215</v>
      </c>
      <c r="D57" t="str">
        <f t="shared" si="0"/>
        <v>Amusement Centre Manager 143106</v>
      </c>
      <c r="E57">
        <f>--ISNUMBER(IFERROR(SEARCH('File 501 Qualification Enrolmen'!$U$5,D57,1),""))</f>
        <v>1</v>
      </c>
      <c r="F57">
        <f>IF(E57=1,COUNTIF($E$3:E57,1)," ")</f>
        <v>55</v>
      </c>
      <c r="G57" t="str">
        <f>IFERROR(INDEX($D$3:$D$1456,MATCH(ROWS($F$3:F57),$F$3:$F$1456,0))," ")</f>
        <v>Amusement Centre Manager 143106</v>
      </c>
    </row>
    <row r="58" spans="1:7">
      <c r="A58" t="s">
        <v>107</v>
      </c>
      <c r="B58" t="s">
        <v>216</v>
      </c>
      <c r="C58" s="6" t="s">
        <v>217</v>
      </c>
      <c r="D58" t="str">
        <f t="shared" si="0"/>
        <v>Amusement, Fitness or Sport Centre Attendant 515302</v>
      </c>
      <c r="E58">
        <f>--ISNUMBER(IFERROR(SEARCH('File 501 Qualification Enrolmen'!$U$5,D58,1),""))</f>
        <v>1</v>
      </c>
      <c r="F58">
        <f>IF(E58=1,COUNTIF($E$3:E58,1)," ")</f>
        <v>56</v>
      </c>
      <c r="G58" t="str">
        <f>IFERROR(INDEX($D$3:$D$1456,MATCH(ROWS($F$3:F58),$F$3:$F$1456,0))," ")</f>
        <v>Amusement, Fitness or Sport Centre Attendant 515302</v>
      </c>
    </row>
    <row r="59" spans="1:7">
      <c r="A59" t="s">
        <v>107</v>
      </c>
      <c r="B59" t="s">
        <v>218</v>
      </c>
      <c r="C59" s="6" t="s">
        <v>219</v>
      </c>
      <c r="D59" t="str">
        <f t="shared" si="0"/>
        <v>Anaesthetic Technician 321105</v>
      </c>
      <c r="E59">
        <f>--ISNUMBER(IFERROR(SEARCH('File 501 Qualification Enrolmen'!$U$5,D59,1),""))</f>
        <v>1</v>
      </c>
      <c r="F59">
        <f>IF(E59=1,COUNTIF($E$3:E59,1)," ")</f>
        <v>57</v>
      </c>
      <c r="G59" t="str">
        <f>IFERROR(INDEX($D$3:$D$1456,MATCH(ROWS($F$3:F59),$F$3:$F$1456,0))," ")</f>
        <v>Anaesthetic Technician 321105</v>
      </c>
    </row>
    <row r="60" spans="1:7">
      <c r="A60" t="s">
        <v>107</v>
      </c>
      <c r="B60" t="s">
        <v>220</v>
      </c>
      <c r="C60" s="6" t="s">
        <v>221</v>
      </c>
      <c r="D60" t="str">
        <f t="shared" si="0"/>
        <v>Anaesthetist 221201</v>
      </c>
      <c r="E60">
        <f>--ISNUMBER(IFERROR(SEARCH('File 501 Qualification Enrolmen'!$U$5,D60,1),""))</f>
        <v>1</v>
      </c>
      <c r="F60">
        <f>IF(E60=1,COUNTIF($E$3:E60,1)," ")</f>
        <v>58</v>
      </c>
      <c r="G60" t="str">
        <f>IFERROR(INDEX($D$3:$D$1456,MATCH(ROWS($F$3:F60),$F$3:$F$1456,0))," ")</f>
        <v>Anaesthetist 221201</v>
      </c>
    </row>
    <row r="61" spans="1:7">
      <c r="A61" t="s">
        <v>107</v>
      </c>
      <c r="B61" t="s">
        <v>222</v>
      </c>
      <c r="C61" s="6" t="s">
        <v>223</v>
      </c>
      <c r="D61" t="str">
        <f t="shared" si="0"/>
        <v>Anatomist or Physiologist 213103</v>
      </c>
      <c r="E61">
        <f>--ISNUMBER(IFERROR(SEARCH('File 501 Qualification Enrolmen'!$U$5,D61,1),""))</f>
        <v>1</v>
      </c>
      <c r="F61">
        <f>IF(E61=1,COUNTIF($E$3:E61,1)," ")</f>
        <v>59</v>
      </c>
      <c r="G61" t="str">
        <f>IFERROR(INDEX($D$3:$D$1456,MATCH(ROWS($F$3:F61),$F$3:$F$1456,0))," ")</f>
        <v>Anatomist or Physiologist 213103</v>
      </c>
    </row>
    <row r="62" spans="1:7">
      <c r="A62" t="s">
        <v>107</v>
      </c>
      <c r="B62" t="s">
        <v>224</v>
      </c>
      <c r="C62" s="6" t="s">
        <v>225</v>
      </c>
      <c r="D62" t="str">
        <f t="shared" si="0"/>
        <v>Ancillary Health Care Worker 323102</v>
      </c>
      <c r="E62">
        <f>--ISNUMBER(IFERROR(SEARCH('File 501 Qualification Enrolmen'!$U$5,D62,1),""))</f>
        <v>1</v>
      </c>
      <c r="F62">
        <f>IF(E62=1,COUNTIF($E$3:E62,1)," ")</f>
        <v>60</v>
      </c>
      <c r="G62" t="str">
        <f>IFERROR(INDEX($D$3:$D$1456,MATCH(ROWS($F$3:F62),$F$3:$F$1456,0))," ")</f>
        <v>Ancillary Health Care Worker 323102</v>
      </c>
    </row>
    <row r="63" spans="1:7">
      <c r="A63" t="s">
        <v>107</v>
      </c>
      <c r="B63" t="s">
        <v>226</v>
      </c>
      <c r="C63" s="6" t="s">
        <v>227</v>
      </c>
      <c r="D63" t="str">
        <f t="shared" si="0"/>
        <v>Animal Attendant / Groomer 516401</v>
      </c>
      <c r="E63">
        <f>--ISNUMBER(IFERROR(SEARCH('File 501 Qualification Enrolmen'!$U$5,D63,1),""))</f>
        <v>1</v>
      </c>
      <c r="F63">
        <f>IF(E63=1,COUNTIF($E$3:E63,1)," ")</f>
        <v>61</v>
      </c>
      <c r="G63" t="str">
        <f>IFERROR(INDEX($D$3:$D$1456,MATCH(ROWS($F$3:F63),$F$3:$F$1456,0))," ")</f>
        <v>Animal Attendant / Groomer 516401</v>
      </c>
    </row>
    <row r="64" spans="1:7">
      <c r="A64" t="s">
        <v>107</v>
      </c>
      <c r="B64" t="s">
        <v>228</v>
      </c>
      <c r="C64" s="6" t="s">
        <v>229</v>
      </c>
      <c r="D64" t="str">
        <f t="shared" si="0"/>
        <v>Animal Behaviourist 213101</v>
      </c>
      <c r="E64">
        <f>--ISNUMBER(IFERROR(SEARCH('File 501 Qualification Enrolmen'!$U$5,D64,1),""))</f>
        <v>1</v>
      </c>
      <c r="F64">
        <f>IF(E64=1,COUNTIF($E$3:E64,1)," ")</f>
        <v>62</v>
      </c>
      <c r="G64" t="str">
        <f>IFERROR(INDEX($D$3:$D$1456,MATCH(ROWS($F$3:F64),$F$3:$F$1456,0))," ")</f>
        <v>Animal Behaviourist 213101</v>
      </c>
    </row>
    <row r="65" spans="1:7">
      <c r="A65" t="s">
        <v>107</v>
      </c>
      <c r="B65" t="s">
        <v>230</v>
      </c>
      <c r="C65" s="6" t="s">
        <v>231</v>
      </c>
      <c r="D65" t="str">
        <f t="shared" si="0"/>
        <v>Animal Trainer 516402</v>
      </c>
      <c r="E65">
        <f>--ISNUMBER(IFERROR(SEARCH('File 501 Qualification Enrolmen'!$U$5,D65,1),""))</f>
        <v>1</v>
      </c>
      <c r="F65">
        <f>IF(E65=1,COUNTIF($E$3:E65,1)," ")</f>
        <v>63</v>
      </c>
      <c r="G65" t="str">
        <f>IFERROR(INDEX($D$3:$D$1456,MATCH(ROWS($F$3:F65),$F$3:$F$1456,0))," ")</f>
        <v>Animal Trainer 516402</v>
      </c>
    </row>
    <row r="66" spans="1:7">
      <c r="A66" t="s">
        <v>107</v>
      </c>
      <c r="B66" t="s">
        <v>232</v>
      </c>
      <c r="C66" s="6" t="s">
        <v>233</v>
      </c>
      <c r="D66" t="str">
        <f t="shared" si="0"/>
        <v>Anthropologist 263201</v>
      </c>
      <c r="E66">
        <f>--ISNUMBER(IFERROR(SEARCH('File 501 Qualification Enrolmen'!$U$5,D66,1),""))</f>
        <v>1</v>
      </c>
      <c r="F66">
        <f>IF(E66=1,COUNTIF($E$3:E66,1)," ")</f>
        <v>64</v>
      </c>
      <c r="G66" t="str">
        <f>IFERROR(INDEX($D$3:$D$1456,MATCH(ROWS($F$3:F66),$F$3:$F$1456,0))," ")</f>
        <v>Anthropologist 263201</v>
      </c>
    </row>
    <row r="67" spans="1:7">
      <c r="A67" t="s">
        <v>107</v>
      </c>
      <c r="B67" t="s">
        <v>234</v>
      </c>
      <c r="C67" s="6" t="s">
        <v>235</v>
      </c>
      <c r="D67" t="str">
        <f t="shared" si="0"/>
        <v>Antique Dealer 522101</v>
      </c>
      <c r="E67">
        <f>--ISNUMBER(IFERROR(SEARCH('File 501 Qualification Enrolmen'!$U$5,D67,1),""))</f>
        <v>1</v>
      </c>
      <c r="F67">
        <f>IF(E67=1,COUNTIF($E$3:E67,1)," ")</f>
        <v>65</v>
      </c>
      <c r="G67" t="str">
        <f>IFERROR(INDEX($D$3:$D$1456,MATCH(ROWS($F$3:F67),$F$3:$F$1456,0))," ")</f>
        <v>Antique Dealer 522101</v>
      </c>
    </row>
    <row r="68" spans="1:7">
      <c r="A68" t="s">
        <v>107</v>
      </c>
      <c r="B68" t="s">
        <v>236</v>
      </c>
      <c r="C68" s="6" t="s">
        <v>237</v>
      </c>
      <c r="D68" t="str">
        <f t="shared" ref="D68:D131" si="1">CONCATENATE(C68," ",B68)</f>
        <v>Apparel and related pattern maker 683202</v>
      </c>
      <c r="E68">
        <f>--ISNUMBER(IFERROR(SEARCH('File 501 Qualification Enrolmen'!$U$5,D68,1),""))</f>
        <v>1</v>
      </c>
      <c r="F68">
        <f>IF(E68=1,COUNTIF($E$3:E68,1)," ")</f>
        <v>66</v>
      </c>
      <c r="G68" t="str">
        <f>IFERROR(INDEX($D$3:$D$1456,MATCH(ROWS($F$3:F68),$F$3:$F$1456,0))," ")</f>
        <v>Apparel and related pattern maker 683202</v>
      </c>
    </row>
    <row r="69" spans="1:7">
      <c r="A69" t="s">
        <v>107</v>
      </c>
      <c r="B69" t="s">
        <v>238</v>
      </c>
      <c r="C69" s="6" t="s">
        <v>239</v>
      </c>
      <c r="D69" t="str">
        <f t="shared" si="1"/>
        <v>Application Development Manager 133104</v>
      </c>
      <c r="E69">
        <f>--ISNUMBER(IFERROR(SEARCH('File 501 Qualification Enrolmen'!$U$5,D69,1),""))</f>
        <v>1</v>
      </c>
      <c r="F69">
        <f>IF(E69=1,COUNTIF($E$3:E69,1)," ")</f>
        <v>67</v>
      </c>
      <c r="G69" t="str">
        <f>IFERROR(INDEX($D$3:$D$1456,MATCH(ROWS($F$3:F69),$F$3:$F$1456,0))," ")</f>
        <v>Application Development Manager 133104</v>
      </c>
    </row>
    <row r="70" spans="1:7">
      <c r="A70" t="s">
        <v>107</v>
      </c>
      <c r="B70" t="s">
        <v>240</v>
      </c>
      <c r="C70" s="6" t="s">
        <v>241</v>
      </c>
      <c r="D70" t="str">
        <f t="shared" si="1"/>
        <v>Applications Programmer 251401</v>
      </c>
      <c r="E70">
        <f>--ISNUMBER(IFERROR(SEARCH('File 501 Qualification Enrolmen'!$U$5,D70,1),""))</f>
        <v>1</v>
      </c>
      <c r="F70">
        <f>IF(E70=1,COUNTIF($E$3:E70,1)," ")</f>
        <v>68</v>
      </c>
      <c r="G70" t="str">
        <f>IFERROR(INDEX($D$3:$D$1456,MATCH(ROWS($F$3:F70),$F$3:$F$1456,0))," ")</f>
        <v>Applications Programmer 251401</v>
      </c>
    </row>
    <row r="71" spans="1:7">
      <c r="A71" t="s">
        <v>107</v>
      </c>
      <c r="B71" t="s">
        <v>242</v>
      </c>
      <c r="C71" s="6" t="s">
        <v>243</v>
      </c>
      <c r="D71" t="str">
        <f t="shared" si="1"/>
        <v>Aquaculture Farm Manager 131201</v>
      </c>
      <c r="E71">
        <f>--ISNUMBER(IFERROR(SEARCH('File 501 Qualification Enrolmen'!$U$5,D71,1),""))</f>
        <v>1</v>
      </c>
      <c r="F71">
        <f>IF(E71=1,COUNTIF($E$3:E71,1)," ")</f>
        <v>69</v>
      </c>
      <c r="G71" t="str">
        <f>IFERROR(INDEX($D$3:$D$1456,MATCH(ROWS($F$3:F71),$F$3:$F$1456,0))," ")</f>
        <v>Aquaculture Farm Manager 131201</v>
      </c>
    </row>
    <row r="72" spans="1:7">
      <c r="A72" t="s">
        <v>107</v>
      </c>
      <c r="B72" t="s">
        <v>244</v>
      </c>
      <c r="C72" s="6" t="s">
        <v>245</v>
      </c>
      <c r="D72" t="str">
        <f t="shared" si="1"/>
        <v>Aquaculture Farm Worker / Assistant 821602</v>
      </c>
      <c r="E72">
        <f>--ISNUMBER(IFERROR(SEARCH('File 501 Qualification Enrolmen'!$U$5,D72,1),""))</f>
        <v>1</v>
      </c>
      <c r="F72">
        <f>IF(E72=1,COUNTIF($E$3:E72,1)," ")</f>
        <v>70</v>
      </c>
      <c r="G72" t="str">
        <f>IFERROR(INDEX($D$3:$D$1456,MATCH(ROWS($F$3:F72),$F$3:$F$1456,0))," ")</f>
        <v>Aquaculture Farm Worker / Assistant 821602</v>
      </c>
    </row>
    <row r="73" spans="1:7">
      <c r="A73" t="s">
        <v>107</v>
      </c>
      <c r="B73" t="s">
        <v>246</v>
      </c>
      <c r="C73" s="6" t="s">
        <v>247</v>
      </c>
      <c r="D73" t="str">
        <f t="shared" si="1"/>
        <v>Aquaculture Farmer 622101</v>
      </c>
      <c r="E73">
        <f>--ISNUMBER(IFERROR(SEARCH('File 501 Qualification Enrolmen'!$U$5,D73,1),""))</f>
        <v>1</v>
      </c>
      <c r="F73">
        <f>IF(E73=1,COUNTIF($E$3:E73,1)," ")</f>
        <v>71</v>
      </c>
      <c r="G73" t="str">
        <f>IFERROR(INDEX($D$3:$D$1456,MATCH(ROWS($F$3:F73),$F$3:$F$1456,0))," ")</f>
        <v>Aquaculture Farmer 622101</v>
      </c>
    </row>
    <row r="74" spans="1:7">
      <c r="A74" t="s">
        <v>107</v>
      </c>
      <c r="B74" t="s">
        <v>248</v>
      </c>
      <c r="C74" s="6" t="s">
        <v>249</v>
      </c>
      <c r="D74" t="str">
        <f t="shared" si="1"/>
        <v>Aquaculture Produce Analyst 325704</v>
      </c>
      <c r="E74">
        <f>--ISNUMBER(IFERROR(SEARCH('File 501 Qualification Enrolmen'!$U$5,D74,1),""))</f>
        <v>1</v>
      </c>
      <c r="F74">
        <f>IF(E74=1,COUNTIF($E$3:E74,1)," ")</f>
        <v>72</v>
      </c>
      <c r="G74" t="str">
        <f>IFERROR(INDEX($D$3:$D$1456,MATCH(ROWS($F$3:F74),$F$3:$F$1456,0))," ")</f>
        <v>Aquaculture Produce Analyst 325704</v>
      </c>
    </row>
    <row r="75" spans="1:7">
      <c r="A75" t="s">
        <v>107</v>
      </c>
      <c r="B75" t="s">
        <v>250</v>
      </c>
      <c r="C75" s="6" t="s">
        <v>251</v>
      </c>
      <c r="D75" t="str">
        <f t="shared" si="1"/>
        <v>Arboriculture Farmer 611201</v>
      </c>
      <c r="E75">
        <f>--ISNUMBER(IFERROR(SEARCH('File 501 Qualification Enrolmen'!$U$5,D75,1),""))</f>
        <v>1</v>
      </c>
      <c r="F75">
        <f>IF(E75=1,COUNTIF($E$3:E75,1)," ")</f>
        <v>73</v>
      </c>
      <c r="G75" t="str">
        <f>IFERROR(INDEX($D$3:$D$1456,MATCH(ROWS($F$3:F75),$F$3:$F$1456,0))," ")</f>
        <v>Arboriculture Farmer 611201</v>
      </c>
    </row>
    <row r="76" spans="1:7">
      <c r="A76" t="s">
        <v>107</v>
      </c>
      <c r="B76" t="s">
        <v>252</v>
      </c>
      <c r="C76" s="6" t="s">
        <v>253</v>
      </c>
      <c r="D76" t="str">
        <f t="shared" si="1"/>
        <v>Archaeologist 263202</v>
      </c>
      <c r="E76">
        <f>--ISNUMBER(IFERROR(SEARCH('File 501 Qualification Enrolmen'!$U$5,D76,1),""))</f>
        <v>1</v>
      </c>
      <c r="F76">
        <f>IF(E76=1,COUNTIF($E$3:E76,1)," ")</f>
        <v>74</v>
      </c>
      <c r="G76" t="str">
        <f>IFERROR(INDEX($D$3:$D$1456,MATCH(ROWS($F$3:F76),$F$3:$F$1456,0))," ")</f>
        <v>Archaeologist 263202</v>
      </c>
    </row>
    <row r="77" spans="1:7">
      <c r="A77" t="s">
        <v>107</v>
      </c>
      <c r="B77" t="s">
        <v>254</v>
      </c>
      <c r="C77" s="6" t="s">
        <v>255</v>
      </c>
      <c r="D77" t="str">
        <f t="shared" si="1"/>
        <v>Architect 216101</v>
      </c>
      <c r="E77">
        <f>--ISNUMBER(IFERROR(SEARCH('File 501 Qualification Enrolmen'!$U$5,D77,1),""))</f>
        <v>1</v>
      </c>
      <c r="F77">
        <f>IF(E77=1,COUNTIF($E$3:E77,1)," ")</f>
        <v>75</v>
      </c>
      <c r="G77" t="str">
        <f>IFERROR(INDEX($D$3:$D$1456,MATCH(ROWS($F$3:F77),$F$3:$F$1456,0))," ")</f>
        <v>Architect 216101</v>
      </c>
    </row>
    <row r="78" spans="1:7">
      <c r="A78" t="s">
        <v>107</v>
      </c>
      <c r="B78" t="s">
        <v>256</v>
      </c>
      <c r="C78" s="6" t="s">
        <v>257</v>
      </c>
      <c r="D78" t="str">
        <f t="shared" si="1"/>
        <v>Archives Manager 134907</v>
      </c>
      <c r="E78">
        <f>--ISNUMBER(IFERROR(SEARCH('File 501 Qualification Enrolmen'!$U$5,D78,1),""))</f>
        <v>1</v>
      </c>
      <c r="F78">
        <f>IF(E78=1,COUNTIF($E$3:E78,1)," ")</f>
        <v>76</v>
      </c>
      <c r="G78" t="str">
        <f>IFERROR(INDEX($D$3:$D$1456,MATCH(ROWS($F$3:F78),$F$3:$F$1456,0))," ")</f>
        <v>Archives Manager 134907</v>
      </c>
    </row>
    <row r="79" spans="1:7">
      <c r="A79" t="s">
        <v>107</v>
      </c>
      <c r="B79" t="s">
        <v>258</v>
      </c>
      <c r="C79" s="6" t="s">
        <v>259</v>
      </c>
      <c r="D79" t="str">
        <f t="shared" si="1"/>
        <v>Archivist 262101</v>
      </c>
      <c r="E79">
        <f>--ISNUMBER(IFERROR(SEARCH('File 501 Qualification Enrolmen'!$U$5,D79,1),""))</f>
        <v>1</v>
      </c>
      <c r="F79">
        <f>IF(E79=1,COUNTIF($E$3:E79,1)," ")</f>
        <v>77</v>
      </c>
      <c r="G79" t="str">
        <f>IFERROR(INDEX($D$3:$D$1456,MATCH(ROWS($F$3:F79),$F$3:$F$1456,0))," ")</f>
        <v>Archivist 262101</v>
      </c>
    </row>
    <row r="80" spans="1:7">
      <c r="A80" t="s">
        <v>107</v>
      </c>
      <c r="B80" t="s">
        <v>260</v>
      </c>
      <c r="C80" s="6" t="s">
        <v>261</v>
      </c>
      <c r="D80" t="str">
        <f t="shared" si="1"/>
        <v>Armament Engineer (Defence Industry) 214407</v>
      </c>
      <c r="E80">
        <f>--ISNUMBER(IFERROR(SEARCH('File 501 Qualification Enrolmen'!$U$5,D80,1),""))</f>
        <v>1</v>
      </c>
      <c r="F80">
        <f>IF(E80=1,COUNTIF($E$3:E80,1)," ")</f>
        <v>78</v>
      </c>
      <c r="G80" t="str">
        <f>IFERROR(INDEX($D$3:$D$1456,MATCH(ROWS($F$3:F80),$F$3:$F$1456,0))," ")</f>
        <v>Armament Engineer (Defence Industry) 214407</v>
      </c>
    </row>
    <row r="81" spans="1:7">
      <c r="A81" t="s">
        <v>107</v>
      </c>
      <c r="B81" t="s">
        <v>262</v>
      </c>
      <c r="C81" s="6" t="s">
        <v>263</v>
      </c>
      <c r="D81" t="str">
        <f t="shared" si="1"/>
        <v>Armament Engineering Technologist (Defence Industry) 214408</v>
      </c>
      <c r="E81">
        <f>--ISNUMBER(IFERROR(SEARCH('File 501 Qualification Enrolmen'!$U$5,D81,1),""))</f>
        <v>1</v>
      </c>
      <c r="F81">
        <f>IF(E81=1,COUNTIF($E$3:E81,1)," ")</f>
        <v>79</v>
      </c>
      <c r="G81" t="str">
        <f>IFERROR(INDEX($D$3:$D$1456,MATCH(ROWS($F$3:F81),$F$3:$F$1456,0))," ")</f>
        <v>Armament Engineering Technologist (Defence Industry) 214408</v>
      </c>
    </row>
    <row r="82" spans="1:7">
      <c r="A82" t="s">
        <v>107</v>
      </c>
      <c r="B82" t="s">
        <v>264</v>
      </c>
      <c r="C82" s="6" t="s">
        <v>265</v>
      </c>
      <c r="D82" t="str">
        <f t="shared" si="1"/>
        <v>Armature Winder 671207</v>
      </c>
      <c r="E82">
        <f>--ISNUMBER(IFERROR(SEARCH('File 501 Qualification Enrolmen'!$U$5,D82,1),""))</f>
        <v>1</v>
      </c>
      <c r="F82">
        <f>IF(E82=1,COUNTIF($E$3:E82,1)," ")</f>
        <v>80</v>
      </c>
      <c r="G82" t="str">
        <f>IFERROR(INDEX($D$3:$D$1456,MATCH(ROWS($F$3:F82),$F$3:$F$1456,0))," ")</f>
        <v>Armature Winder 671207</v>
      </c>
    </row>
    <row r="83" spans="1:7">
      <c r="A83" t="s">
        <v>107</v>
      </c>
      <c r="B83" t="s">
        <v>266</v>
      </c>
      <c r="C83" s="6" t="s">
        <v>267</v>
      </c>
      <c r="D83" t="str">
        <f t="shared" si="1"/>
        <v>Armour Soldier 542304</v>
      </c>
      <c r="E83">
        <f>--ISNUMBER(IFERROR(SEARCH('File 501 Qualification Enrolmen'!$U$5,D83,1),""))</f>
        <v>1</v>
      </c>
      <c r="F83">
        <f>IF(E83=1,COUNTIF($E$3:E83,1)," ")</f>
        <v>81</v>
      </c>
      <c r="G83" t="str">
        <f>IFERROR(INDEX($D$3:$D$1456,MATCH(ROWS($F$3:F83),$F$3:$F$1456,0))," ")</f>
        <v>Armour Soldier 542304</v>
      </c>
    </row>
    <row r="84" spans="1:7">
      <c r="A84" t="s">
        <v>107</v>
      </c>
      <c r="B84" t="s">
        <v>268</v>
      </c>
      <c r="C84" s="6" t="s">
        <v>269</v>
      </c>
      <c r="D84" t="str">
        <f t="shared" si="1"/>
        <v>Armoured Car Escort 541904</v>
      </c>
      <c r="E84">
        <f>--ISNUMBER(IFERROR(SEARCH('File 501 Qualification Enrolmen'!$U$5,D84,1),""))</f>
        <v>1</v>
      </c>
      <c r="F84">
        <f>IF(E84=1,COUNTIF($E$3:E84,1)," ")</f>
        <v>82</v>
      </c>
      <c r="G84" t="str">
        <f>IFERROR(INDEX($D$3:$D$1456,MATCH(ROWS($F$3:F84),$F$3:$F$1456,0))," ")</f>
        <v>Armoured Car Escort 541904</v>
      </c>
    </row>
    <row r="85" spans="1:7">
      <c r="A85" t="s">
        <v>107</v>
      </c>
      <c r="B85" t="s">
        <v>270</v>
      </c>
      <c r="C85" s="6" t="s">
        <v>271</v>
      </c>
      <c r="D85" t="str">
        <f t="shared" si="1"/>
        <v>Armoured Personnel Carrier Operator 733206</v>
      </c>
      <c r="E85">
        <f>--ISNUMBER(IFERROR(SEARCH('File 501 Qualification Enrolmen'!$U$5,D85,1),""))</f>
        <v>1</v>
      </c>
      <c r="F85">
        <f>IF(E85=1,COUNTIF($E$3:E85,1)," ")</f>
        <v>83</v>
      </c>
      <c r="G85" t="str">
        <f>IFERROR(INDEX($D$3:$D$1456,MATCH(ROWS($F$3:F85),$F$3:$F$1456,0))," ")</f>
        <v>Armoured Personnel Carrier Operator 733206</v>
      </c>
    </row>
    <row r="86" spans="1:7">
      <c r="A86" t="s">
        <v>107</v>
      </c>
      <c r="B86" t="s">
        <v>272</v>
      </c>
      <c r="C86" s="6" t="s">
        <v>273</v>
      </c>
      <c r="D86" t="str">
        <f t="shared" si="1"/>
        <v>Art Teacher (Private Tuition) 235501</v>
      </c>
      <c r="E86">
        <f>--ISNUMBER(IFERROR(SEARCH('File 501 Qualification Enrolmen'!$U$5,D86,1),""))</f>
        <v>1</v>
      </c>
      <c r="F86">
        <f>IF(E86=1,COUNTIF($E$3:E86,1)," ")</f>
        <v>84</v>
      </c>
      <c r="G86" t="str">
        <f>IFERROR(INDEX($D$3:$D$1456,MATCH(ROWS($F$3:F86),$F$3:$F$1456,0))," ")</f>
        <v>Art Teacher (Private Tuition) 235501</v>
      </c>
    </row>
    <row r="87" spans="1:7">
      <c r="A87" t="s">
        <v>107</v>
      </c>
      <c r="B87" t="s">
        <v>274</v>
      </c>
      <c r="C87" s="6" t="s">
        <v>275</v>
      </c>
      <c r="D87" t="str">
        <f t="shared" si="1"/>
        <v>Artillery Soldier 542302</v>
      </c>
      <c r="E87">
        <f>--ISNUMBER(IFERROR(SEARCH('File 501 Qualification Enrolmen'!$U$5,D87,1),""))</f>
        <v>1</v>
      </c>
      <c r="F87">
        <f>IF(E87=1,COUNTIF($E$3:E87,1)," ")</f>
        <v>85</v>
      </c>
      <c r="G87" t="str">
        <f>IFERROR(INDEX($D$3:$D$1456,MATCH(ROWS($F$3:F87),$F$3:$F$1456,0))," ")</f>
        <v>Artillery Soldier 542302</v>
      </c>
    </row>
    <row r="88" spans="1:7">
      <c r="A88" t="s">
        <v>107</v>
      </c>
      <c r="B88" t="s">
        <v>276</v>
      </c>
      <c r="C88" s="6" t="s">
        <v>277</v>
      </c>
      <c r="D88" t="str">
        <f t="shared" si="1"/>
        <v>Arts / Culture Manager 143104</v>
      </c>
      <c r="E88">
        <f>--ISNUMBER(IFERROR(SEARCH('File 501 Qualification Enrolmen'!$U$5,D88,1),""))</f>
        <v>1</v>
      </c>
      <c r="F88">
        <f>IF(E88=1,COUNTIF($E$3:E88,1)," ")</f>
        <v>86</v>
      </c>
      <c r="G88" t="str">
        <f>IFERROR(INDEX($D$3:$D$1456,MATCH(ROWS($F$3:F88),$F$3:$F$1456,0))," ")</f>
        <v>Arts / Culture Manager 143104</v>
      </c>
    </row>
    <row r="89" spans="1:7">
      <c r="A89" t="s">
        <v>107</v>
      </c>
      <c r="B89" t="s">
        <v>278</v>
      </c>
      <c r="C89" s="6" t="s">
        <v>279</v>
      </c>
      <c r="D89" t="str">
        <f t="shared" si="1"/>
        <v>Arts Therapist 226901</v>
      </c>
      <c r="E89">
        <f>--ISNUMBER(IFERROR(SEARCH('File 501 Qualification Enrolmen'!$U$5,D89,1),""))</f>
        <v>1</v>
      </c>
      <c r="F89">
        <f>IF(E89=1,COUNTIF($E$3:E89,1)," ")</f>
        <v>87</v>
      </c>
      <c r="G89" t="str">
        <f>IFERROR(INDEX($D$3:$D$1456,MATCH(ROWS($F$3:F89),$F$3:$F$1456,0))," ")</f>
        <v>Arts Therapist 226901</v>
      </c>
    </row>
    <row r="90" spans="1:7">
      <c r="A90" t="s">
        <v>107</v>
      </c>
      <c r="B90" t="s">
        <v>280</v>
      </c>
      <c r="C90" s="6" t="s">
        <v>281</v>
      </c>
      <c r="D90" t="str">
        <f t="shared" si="1"/>
        <v>Assessment Practitioner 242403</v>
      </c>
      <c r="E90">
        <f>--ISNUMBER(IFERROR(SEARCH('File 501 Qualification Enrolmen'!$U$5,D90,1),""))</f>
        <v>1</v>
      </c>
      <c r="F90">
        <f>IF(E90=1,COUNTIF($E$3:E90,1)," ")</f>
        <v>88</v>
      </c>
      <c r="G90" t="str">
        <f>IFERROR(INDEX($D$3:$D$1456,MATCH(ROWS($F$3:F90),$F$3:$F$1456,0))," ")</f>
        <v>Assessment Practitioner 242403</v>
      </c>
    </row>
    <row r="91" spans="1:7">
      <c r="A91" t="s">
        <v>107</v>
      </c>
      <c r="B91" t="s">
        <v>282</v>
      </c>
      <c r="C91" s="6" t="s">
        <v>283</v>
      </c>
      <c r="D91" t="str">
        <f t="shared" si="1"/>
        <v>Asset Swap Administrator 331105</v>
      </c>
      <c r="E91">
        <f>--ISNUMBER(IFERROR(SEARCH('File 501 Qualification Enrolmen'!$U$5,D91,1),""))</f>
        <v>1</v>
      </c>
      <c r="F91">
        <f>IF(E91=1,COUNTIF($E$3:E91,1)," ")</f>
        <v>89</v>
      </c>
      <c r="G91" t="str">
        <f>IFERROR(INDEX($D$3:$D$1456,MATCH(ROWS($F$3:F91),$F$3:$F$1456,0))," ")</f>
        <v>Asset Swap Administrator 331105</v>
      </c>
    </row>
    <row r="92" spans="1:7">
      <c r="A92" t="s">
        <v>107</v>
      </c>
      <c r="B92" t="s">
        <v>284</v>
      </c>
      <c r="C92" s="6" t="s">
        <v>285</v>
      </c>
      <c r="D92" t="str">
        <f t="shared" si="1"/>
        <v>Assistant Midwife 322201</v>
      </c>
      <c r="E92">
        <f>--ISNUMBER(IFERROR(SEARCH('File 501 Qualification Enrolmen'!$U$5,D92,1),""))</f>
        <v>1</v>
      </c>
      <c r="F92">
        <f>IF(E92=1,COUNTIF($E$3:E92,1)," ")</f>
        <v>90</v>
      </c>
      <c r="G92" t="str">
        <f>IFERROR(INDEX($D$3:$D$1456,MATCH(ROWS($F$3:F92),$F$3:$F$1456,0))," ")</f>
        <v>Assistant Midwife 322201</v>
      </c>
    </row>
    <row r="93" spans="1:7">
      <c r="A93" t="s">
        <v>107</v>
      </c>
      <c r="B93" t="s">
        <v>286</v>
      </c>
      <c r="C93" s="6" t="s">
        <v>287</v>
      </c>
      <c r="D93" t="str">
        <f t="shared" si="1"/>
        <v>Associate Legal Professional 341110</v>
      </c>
      <c r="E93">
        <f>--ISNUMBER(IFERROR(SEARCH('File 501 Qualification Enrolmen'!$U$5,D93,1),""))</f>
        <v>1</v>
      </c>
      <c r="F93">
        <f>IF(E93=1,COUNTIF($E$3:E93,1)," ")</f>
        <v>91</v>
      </c>
      <c r="G93" t="str">
        <f>IFERROR(INDEX($D$3:$D$1456,MATCH(ROWS($F$3:F93),$F$3:$F$1456,0))," ")</f>
        <v>Associate Legal Professional 341110</v>
      </c>
    </row>
    <row r="94" spans="1:7">
      <c r="A94" t="s">
        <v>107</v>
      </c>
      <c r="B94" t="s">
        <v>288</v>
      </c>
      <c r="C94" s="6" t="s">
        <v>289</v>
      </c>
      <c r="D94" t="str">
        <f t="shared" si="1"/>
        <v>Astrologer 516101</v>
      </c>
      <c r="E94">
        <f>--ISNUMBER(IFERROR(SEARCH('File 501 Qualification Enrolmen'!$U$5,D94,1),""))</f>
        <v>1</v>
      </c>
      <c r="F94">
        <f>IF(E94=1,COUNTIF($E$3:E94,1)," ")</f>
        <v>92</v>
      </c>
      <c r="G94" t="str">
        <f>IFERROR(INDEX($D$3:$D$1456,MATCH(ROWS($F$3:F94),$F$3:$F$1456,0))," ")</f>
        <v>Astrologer 516101</v>
      </c>
    </row>
    <row r="95" spans="1:7">
      <c r="A95" t="s">
        <v>107</v>
      </c>
      <c r="B95" t="s">
        <v>290</v>
      </c>
      <c r="C95" s="6" t="s">
        <v>291</v>
      </c>
      <c r="D95" t="str">
        <f t="shared" si="1"/>
        <v>Athlete 342105</v>
      </c>
      <c r="E95">
        <f>--ISNUMBER(IFERROR(SEARCH('File 501 Qualification Enrolmen'!$U$5,D95,1),""))</f>
        <v>1</v>
      </c>
      <c r="F95">
        <f>IF(E95=1,COUNTIF($E$3:E95,1)," ")</f>
        <v>93</v>
      </c>
      <c r="G95" t="str">
        <f>IFERROR(INDEX($D$3:$D$1456,MATCH(ROWS($F$3:F95),$F$3:$F$1456,0))," ")</f>
        <v>Athlete 342105</v>
      </c>
    </row>
    <row r="96" spans="1:7">
      <c r="A96" t="s">
        <v>107</v>
      </c>
      <c r="B96" t="s">
        <v>292</v>
      </c>
      <c r="C96" s="6" t="s">
        <v>293</v>
      </c>
      <c r="D96" t="str">
        <f t="shared" si="1"/>
        <v>Attorney 261101</v>
      </c>
      <c r="E96">
        <f>--ISNUMBER(IFERROR(SEARCH('File 501 Qualification Enrolmen'!$U$5,D96,1),""))</f>
        <v>1</v>
      </c>
      <c r="F96">
        <f>IF(E96=1,COUNTIF($E$3:E96,1)," ")</f>
        <v>94</v>
      </c>
      <c r="G96" t="str">
        <f>IFERROR(INDEX($D$3:$D$1456,MATCH(ROWS($F$3:F96),$F$3:$F$1456,0))," ")</f>
        <v>Attorney 261101</v>
      </c>
    </row>
    <row r="97" spans="1:7">
      <c r="A97" t="s">
        <v>107</v>
      </c>
      <c r="B97" t="s">
        <v>294</v>
      </c>
      <c r="C97" s="6" t="s">
        <v>295</v>
      </c>
      <c r="D97" t="str">
        <f t="shared" si="1"/>
        <v>Auctioneer 333901</v>
      </c>
      <c r="E97">
        <f>--ISNUMBER(IFERROR(SEARCH('File 501 Qualification Enrolmen'!$U$5,D97,1),""))</f>
        <v>1</v>
      </c>
      <c r="F97">
        <f>IF(E97=1,COUNTIF($E$3:E97,1)," ")</f>
        <v>95</v>
      </c>
      <c r="G97" t="str">
        <f>IFERROR(INDEX($D$3:$D$1456,MATCH(ROWS($F$3:F97),$F$3:$F$1456,0))," ")</f>
        <v>Auctioneer 333901</v>
      </c>
    </row>
    <row r="98" spans="1:7">
      <c r="A98" t="s">
        <v>107</v>
      </c>
      <c r="B98" t="s">
        <v>296</v>
      </c>
      <c r="C98" s="6" t="s">
        <v>297</v>
      </c>
      <c r="D98" t="str">
        <f t="shared" si="1"/>
        <v>Audiologist 226601</v>
      </c>
      <c r="E98">
        <f>--ISNUMBER(IFERROR(SEARCH('File 501 Qualification Enrolmen'!$U$5,D98,1),""))</f>
        <v>1</v>
      </c>
      <c r="F98">
        <f>IF(E98=1,COUNTIF($E$3:E98,1)," ")</f>
        <v>96</v>
      </c>
      <c r="G98" t="str">
        <f>IFERROR(INDEX($D$3:$D$1456,MATCH(ROWS($F$3:F98),$F$3:$F$1456,0))," ")</f>
        <v>Audiologist 226601</v>
      </c>
    </row>
    <row r="99" spans="1:7">
      <c r="A99" t="s">
        <v>107</v>
      </c>
      <c r="B99" t="s">
        <v>298</v>
      </c>
      <c r="C99" s="6" t="s">
        <v>299</v>
      </c>
      <c r="D99" t="str">
        <f t="shared" si="1"/>
        <v>Audiometrist 321108</v>
      </c>
      <c r="E99">
        <f>--ISNUMBER(IFERROR(SEARCH('File 501 Qualification Enrolmen'!$U$5,D99,1),""))</f>
        <v>1</v>
      </c>
      <c r="F99">
        <f>IF(E99=1,COUNTIF($E$3:E99,1)," ")</f>
        <v>97</v>
      </c>
      <c r="G99" t="str">
        <f>IFERROR(INDEX($D$3:$D$1456,MATCH(ROWS($F$3:F99),$F$3:$F$1456,0))," ")</f>
        <v>Audiometrist 321108</v>
      </c>
    </row>
    <row r="100" spans="1:7">
      <c r="A100" t="s">
        <v>107</v>
      </c>
      <c r="B100" t="s">
        <v>300</v>
      </c>
      <c r="C100" s="6" t="s">
        <v>301</v>
      </c>
      <c r="D100" t="str">
        <f t="shared" si="1"/>
        <v>Author 264101</v>
      </c>
      <c r="E100">
        <f>--ISNUMBER(IFERROR(SEARCH('File 501 Qualification Enrolmen'!$U$5,D100,1),""))</f>
        <v>1</v>
      </c>
      <c r="F100">
        <f>IF(E100=1,COUNTIF($E$3:E100,1)," ")</f>
        <v>98</v>
      </c>
      <c r="G100" t="str">
        <f>IFERROR(INDEX($D$3:$D$1456,MATCH(ROWS($F$3:F100),$F$3:$F$1456,0))," ")</f>
        <v>Author 264101</v>
      </c>
    </row>
    <row r="101" spans="1:7">
      <c r="A101" t="s">
        <v>107</v>
      </c>
      <c r="B101" t="s">
        <v>302</v>
      </c>
      <c r="C101" s="6" t="s">
        <v>303</v>
      </c>
      <c r="D101" t="str">
        <f t="shared" si="1"/>
        <v>Automotive Engine Mechanic 653109</v>
      </c>
      <c r="E101">
        <f>--ISNUMBER(IFERROR(SEARCH('File 501 Qualification Enrolmen'!$U$5,D101,1),""))</f>
        <v>1</v>
      </c>
      <c r="F101">
        <f>IF(E101=1,COUNTIF($E$3:E101,1)," ")</f>
        <v>99</v>
      </c>
      <c r="G101" t="str">
        <f>IFERROR(INDEX($D$3:$D$1456,MATCH(ROWS($F$3:F101),$F$3:$F$1456,0))," ")</f>
        <v>Automotive Engine Mechanic 653109</v>
      </c>
    </row>
    <row r="102" spans="1:7">
      <c r="A102" t="s">
        <v>107</v>
      </c>
      <c r="B102" t="s">
        <v>304</v>
      </c>
      <c r="C102" s="6" t="s">
        <v>305</v>
      </c>
      <c r="D102" t="str">
        <f t="shared" si="1"/>
        <v>Automotive Motor Mechanic 653101</v>
      </c>
      <c r="E102">
        <f>--ISNUMBER(IFERROR(SEARCH('File 501 Qualification Enrolmen'!$U$5,D102,1),""))</f>
        <v>1</v>
      </c>
      <c r="F102">
        <f>IF(E102=1,COUNTIF($E$3:E102,1)," ")</f>
        <v>100</v>
      </c>
      <c r="G102" t="str">
        <f>IFERROR(INDEX($D$3:$D$1456,MATCH(ROWS($F$3:F102),$F$3:$F$1456,0))," ")</f>
        <v>Automotive Motor Mechanic 653101</v>
      </c>
    </row>
    <row r="103" spans="1:7">
      <c r="A103" t="s">
        <v>107</v>
      </c>
      <c r="B103" t="s">
        <v>306</v>
      </c>
      <c r="C103" s="6" t="s">
        <v>307</v>
      </c>
      <c r="D103" t="str">
        <f t="shared" si="1"/>
        <v>Automotive Parts Salesperson 522303</v>
      </c>
      <c r="E103">
        <f>--ISNUMBER(IFERROR(SEARCH('File 501 Qualification Enrolmen'!$U$5,D103,1),""))</f>
        <v>1</v>
      </c>
      <c r="F103">
        <f>IF(E103=1,COUNTIF($E$3:E103,1)," ")</f>
        <v>101</v>
      </c>
      <c r="G103" t="str">
        <f>IFERROR(INDEX($D$3:$D$1456,MATCH(ROWS($F$3:F103),$F$3:$F$1456,0))," ")</f>
        <v>Automotive Parts Salesperson 522303</v>
      </c>
    </row>
    <row r="104" spans="1:7">
      <c r="A104" t="s">
        <v>107</v>
      </c>
      <c r="B104" t="s">
        <v>308</v>
      </c>
      <c r="C104" s="6" t="s">
        <v>309</v>
      </c>
      <c r="D104" t="str">
        <f t="shared" si="1"/>
        <v>Auxiliary Child and Youth Care Worker 341204</v>
      </c>
      <c r="E104">
        <f>--ISNUMBER(IFERROR(SEARCH('File 501 Qualification Enrolmen'!$U$5,D104,1),""))</f>
        <v>1</v>
      </c>
      <c r="F104">
        <f>IF(E104=1,COUNTIF($E$3:E104,1)," ")</f>
        <v>102</v>
      </c>
      <c r="G104" t="str">
        <f>IFERROR(INDEX($D$3:$D$1456,MATCH(ROWS($F$3:F104),$F$3:$F$1456,0))," ")</f>
        <v>Auxiliary Child and Youth Care Worker 341204</v>
      </c>
    </row>
    <row r="105" spans="1:7">
      <c r="A105" t="s">
        <v>107</v>
      </c>
      <c r="B105" t="s">
        <v>310</v>
      </c>
      <c r="C105" s="6" t="s">
        <v>311</v>
      </c>
      <c r="D105" t="str">
        <f t="shared" si="1"/>
        <v>Avian Farmer 612901</v>
      </c>
      <c r="E105">
        <f>--ISNUMBER(IFERROR(SEARCH('File 501 Qualification Enrolmen'!$U$5,D105,1),""))</f>
        <v>1</v>
      </c>
      <c r="F105">
        <f>IF(E105=1,COUNTIF($E$3:E105,1)," ")</f>
        <v>103</v>
      </c>
      <c r="G105" t="str">
        <f>IFERROR(INDEX($D$3:$D$1456,MATCH(ROWS($F$3:F105),$F$3:$F$1456,0))," ")</f>
        <v>Avian Farmer 612901</v>
      </c>
    </row>
    <row r="106" spans="1:7">
      <c r="A106" t="s">
        <v>107</v>
      </c>
      <c r="B106" t="s">
        <v>312</v>
      </c>
      <c r="C106" s="6" t="s">
        <v>313</v>
      </c>
      <c r="D106" t="str">
        <f t="shared" si="1"/>
        <v>Avionics Mechanician 672101</v>
      </c>
      <c r="E106">
        <f>--ISNUMBER(IFERROR(SEARCH('File 501 Qualification Enrolmen'!$U$5,D106,1),""))</f>
        <v>1</v>
      </c>
      <c r="F106">
        <f>IF(E106=1,COUNTIF($E$3:E106,1)," ")</f>
        <v>104</v>
      </c>
      <c r="G106" t="str">
        <f>IFERROR(INDEX($D$3:$D$1456,MATCH(ROWS($F$3:F106),$F$3:$F$1456,0))," ")</f>
        <v>Avionics Mechanician 672101</v>
      </c>
    </row>
    <row r="107" spans="1:7">
      <c r="A107" t="s">
        <v>107</v>
      </c>
      <c r="B107" t="s">
        <v>314</v>
      </c>
      <c r="C107" s="6" t="s">
        <v>315</v>
      </c>
      <c r="D107" t="str">
        <f t="shared" si="1"/>
        <v>Ayurvedic Practitioner 223102</v>
      </c>
      <c r="E107">
        <f>--ISNUMBER(IFERROR(SEARCH('File 501 Qualification Enrolmen'!$U$5,D107,1),""))</f>
        <v>1</v>
      </c>
      <c r="F107">
        <f>IF(E107=1,COUNTIF($E$3:E107,1)," ")</f>
        <v>105</v>
      </c>
      <c r="G107" t="str">
        <f>IFERROR(INDEX($D$3:$D$1456,MATCH(ROWS($F$3:F107),$F$3:$F$1456,0))," ")</f>
        <v>Ayurvedic Practitioner 223102</v>
      </c>
    </row>
    <row r="108" spans="1:7">
      <c r="A108" t="s">
        <v>107</v>
      </c>
      <c r="B108" t="s">
        <v>316</v>
      </c>
      <c r="C108" s="6" t="s">
        <v>317</v>
      </c>
      <c r="D108" t="str">
        <f t="shared" si="1"/>
        <v>Back Office Process Consultant 411102</v>
      </c>
      <c r="E108">
        <f>--ISNUMBER(IFERROR(SEARCH('File 501 Qualification Enrolmen'!$U$5,D108,1),""))</f>
        <v>1</v>
      </c>
      <c r="F108">
        <f>IF(E108=1,COUNTIF($E$3:E108,1)," ")</f>
        <v>106</v>
      </c>
      <c r="G108" t="str">
        <f>IFERROR(INDEX($D$3:$D$1456,MATCH(ROWS($F$3:F108),$F$3:$F$1456,0))," ")</f>
        <v>Back Office Process Consultant 411102</v>
      </c>
    </row>
    <row r="109" spans="1:7">
      <c r="A109" t="s">
        <v>107</v>
      </c>
      <c r="B109" t="s">
        <v>318</v>
      </c>
      <c r="C109" s="6" t="s">
        <v>319</v>
      </c>
      <c r="D109" t="str">
        <f t="shared" si="1"/>
        <v>Backhoe Operator 734202</v>
      </c>
      <c r="E109">
        <f>--ISNUMBER(IFERROR(SEARCH('File 501 Qualification Enrolmen'!$U$5,D109,1),""))</f>
        <v>1</v>
      </c>
      <c r="F109">
        <f>IF(E109=1,COUNTIF($E$3:E109,1)," ")</f>
        <v>107</v>
      </c>
      <c r="G109" t="str">
        <f>IFERROR(INDEX($D$3:$D$1456,MATCH(ROWS($F$3:F109),$F$3:$F$1456,0))," ")</f>
        <v>Backhoe Operator 734202</v>
      </c>
    </row>
    <row r="110" spans="1:7">
      <c r="A110" t="s">
        <v>107</v>
      </c>
      <c r="B110" t="s">
        <v>320</v>
      </c>
      <c r="C110" s="6" t="s">
        <v>321</v>
      </c>
      <c r="D110" t="str">
        <f t="shared" si="1"/>
        <v>Bakery and Confectionary Products Machine Operator 716105</v>
      </c>
      <c r="E110">
        <f>--ISNUMBER(IFERROR(SEARCH('File 501 Qualification Enrolmen'!$U$5,D110,1),""))</f>
        <v>1</v>
      </c>
      <c r="F110">
        <f>IF(E110=1,COUNTIF($E$3:E110,1)," ")</f>
        <v>108</v>
      </c>
      <c r="G110" t="str">
        <f>IFERROR(INDEX($D$3:$D$1456,MATCH(ROWS($F$3:F110),$F$3:$F$1456,0))," ")</f>
        <v>Bakery and Confectionary Products Machine Operator 716105</v>
      </c>
    </row>
    <row r="111" spans="1:7">
      <c r="A111" t="s">
        <v>107</v>
      </c>
      <c r="B111" t="s">
        <v>322</v>
      </c>
      <c r="C111" s="6" t="s">
        <v>323</v>
      </c>
      <c r="D111" t="str">
        <f t="shared" si="1"/>
        <v>Balloonist 315306</v>
      </c>
      <c r="E111">
        <f>--ISNUMBER(IFERROR(SEARCH('File 501 Qualification Enrolmen'!$U$5,D111,1),""))</f>
        <v>1</v>
      </c>
      <c r="F111">
        <f>IF(E111=1,COUNTIF($E$3:E111,1)," ")</f>
        <v>109</v>
      </c>
      <c r="G111" t="str">
        <f>IFERROR(INDEX($D$3:$D$1456,MATCH(ROWS($F$3:F111),$F$3:$F$1456,0))," ")</f>
        <v>Balloonist 315306</v>
      </c>
    </row>
    <row r="112" spans="1:7">
      <c r="A112" t="s">
        <v>107</v>
      </c>
      <c r="B112" t="s">
        <v>324</v>
      </c>
      <c r="C112" s="6" t="s">
        <v>325</v>
      </c>
      <c r="D112" t="str">
        <f t="shared" si="1"/>
        <v>Bank Manager 134601</v>
      </c>
      <c r="E112">
        <f>--ISNUMBER(IFERROR(SEARCH('File 501 Qualification Enrolmen'!$U$5,D112,1),""))</f>
        <v>1</v>
      </c>
      <c r="F112">
        <f>IF(E112=1,COUNTIF($E$3:E112,1)," ")</f>
        <v>110</v>
      </c>
      <c r="G112" t="str">
        <f>IFERROR(INDEX($D$3:$D$1456,MATCH(ROWS($F$3:F112),$F$3:$F$1456,0))," ")</f>
        <v>Bank Manager 134601</v>
      </c>
    </row>
    <row r="113" spans="1:7">
      <c r="A113" t="s">
        <v>107</v>
      </c>
      <c r="B113" t="s">
        <v>326</v>
      </c>
      <c r="C113" s="6" t="s">
        <v>327</v>
      </c>
      <c r="D113" t="str">
        <f t="shared" si="1"/>
        <v>Bank Teller 421101</v>
      </c>
      <c r="E113">
        <f>--ISNUMBER(IFERROR(SEARCH('File 501 Qualification Enrolmen'!$U$5,D113,1),""))</f>
        <v>1</v>
      </c>
      <c r="F113">
        <f>IF(E113=1,COUNTIF($E$3:E113,1)," ")</f>
        <v>111</v>
      </c>
      <c r="G113" t="str">
        <f>IFERROR(INDEX($D$3:$D$1456,MATCH(ROWS($F$3:F113),$F$3:$F$1456,0))," ")</f>
        <v>Bank Teller 421101</v>
      </c>
    </row>
    <row r="114" spans="1:7">
      <c r="A114" t="s">
        <v>107</v>
      </c>
      <c r="B114" t="s">
        <v>328</v>
      </c>
      <c r="C114" s="6" t="s">
        <v>329</v>
      </c>
      <c r="D114" t="str">
        <f t="shared" si="1"/>
        <v>Bank Worker 421102</v>
      </c>
      <c r="E114">
        <f>--ISNUMBER(IFERROR(SEARCH('File 501 Qualification Enrolmen'!$U$5,D114,1),""))</f>
        <v>1</v>
      </c>
      <c r="F114">
        <f>IF(E114=1,COUNTIF($E$3:E114,1)," ")</f>
        <v>112</v>
      </c>
      <c r="G114" t="str">
        <f>IFERROR(INDEX($D$3:$D$1456,MATCH(ROWS($F$3:F114),$F$3:$F$1456,0))," ")</f>
        <v>Bank Worker 421102</v>
      </c>
    </row>
    <row r="115" spans="1:7">
      <c r="A115" t="s">
        <v>107</v>
      </c>
      <c r="B115" t="s">
        <v>330</v>
      </c>
      <c r="C115" s="6" t="s">
        <v>331</v>
      </c>
      <c r="D115" t="str">
        <f t="shared" si="1"/>
        <v>Banknote Processor 421104</v>
      </c>
      <c r="E115">
        <f>--ISNUMBER(IFERROR(SEARCH('File 501 Qualification Enrolmen'!$U$5,D115,1),""))</f>
        <v>1</v>
      </c>
      <c r="F115">
        <f>IF(E115=1,COUNTIF($E$3:E115,1)," ")</f>
        <v>113</v>
      </c>
      <c r="G115" t="str">
        <f>IFERROR(INDEX($D$3:$D$1456,MATCH(ROWS($F$3:F115),$F$3:$F$1456,0))," ")</f>
        <v>Banknote Processor 421104</v>
      </c>
    </row>
    <row r="116" spans="1:7">
      <c r="A116" t="s">
        <v>107</v>
      </c>
      <c r="B116" t="s">
        <v>332</v>
      </c>
      <c r="C116" s="6" t="s">
        <v>333</v>
      </c>
      <c r="D116" t="str">
        <f t="shared" si="1"/>
        <v>Bar Attendant 513201</v>
      </c>
      <c r="E116">
        <f>--ISNUMBER(IFERROR(SEARCH('File 501 Qualification Enrolmen'!$U$5,D116,1),""))</f>
        <v>1</v>
      </c>
      <c r="F116">
        <f>IF(E116=1,COUNTIF($E$3:E116,1)," ")</f>
        <v>114</v>
      </c>
      <c r="G116" t="str">
        <f>IFERROR(INDEX($D$3:$D$1456,MATCH(ROWS($F$3:F116),$F$3:$F$1456,0))," ")</f>
        <v>Bar Attendant 513201</v>
      </c>
    </row>
    <row r="117" spans="1:7">
      <c r="A117" t="s">
        <v>107</v>
      </c>
      <c r="B117" t="s">
        <v>334</v>
      </c>
      <c r="C117" s="6" t="s">
        <v>335</v>
      </c>
      <c r="D117" t="str">
        <f t="shared" si="1"/>
        <v>Barista 513202</v>
      </c>
      <c r="E117">
        <f>--ISNUMBER(IFERROR(SEARCH('File 501 Qualification Enrolmen'!$U$5,D117,1),""))</f>
        <v>1</v>
      </c>
      <c r="F117">
        <f>IF(E117=1,COUNTIF($E$3:E117,1)," ")</f>
        <v>115</v>
      </c>
      <c r="G117" t="str">
        <f>IFERROR(INDEX($D$3:$D$1456,MATCH(ROWS($F$3:F117),$F$3:$F$1456,0))," ")</f>
        <v>Barista 513202</v>
      </c>
    </row>
    <row r="118" spans="1:7">
      <c r="A118" t="s">
        <v>107</v>
      </c>
      <c r="B118" t="s">
        <v>336</v>
      </c>
      <c r="C118" s="6" t="s">
        <v>337</v>
      </c>
      <c r="D118" t="str">
        <f t="shared" si="1"/>
        <v>Basket, Cane and Wicker Worker 661701</v>
      </c>
      <c r="E118">
        <f>--ISNUMBER(IFERROR(SEARCH('File 501 Qualification Enrolmen'!$U$5,D118,1),""))</f>
        <v>1</v>
      </c>
      <c r="F118">
        <f>IF(E118=1,COUNTIF($E$3:E118,1)," ")</f>
        <v>116</v>
      </c>
      <c r="G118" t="str">
        <f>IFERROR(INDEX($D$3:$D$1456,MATCH(ROWS($F$3:F118),$F$3:$F$1456,0))," ")</f>
        <v>Basket, Cane and Wicker Worker 661701</v>
      </c>
    </row>
    <row r="119" spans="1:7">
      <c r="A119" t="s">
        <v>107</v>
      </c>
      <c r="B119" t="s">
        <v>338</v>
      </c>
      <c r="C119" s="6" t="s">
        <v>339</v>
      </c>
      <c r="D119" t="str">
        <f t="shared" si="1"/>
        <v>Bed Maker 683402</v>
      </c>
      <c r="E119">
        <f>--ISNUMBER(IFERROR(SEARCH('File 501 Qualification Enrolmen'!$U$5,D119,1),""))</f>
        <v>1</v>
      </c>
      <c r="F119">
        <f>IF(E119=1,COUNTIF($E$3:E119,1)," ")</f>
        <v>117</v>
      </c>
      <c r="G119" t="str">
        <f>IFERROR(INDEX($D$3:$D$1456,MATCH(ROWS($F$3:F119),$F$3:$F$1456,0))," ")</f>
        <v>Bed Maker 683402</v>
      </c>
    </row>
    <row r="120" spans="1:7">
      <c r="A120" t="s">
        <v>107</v>
      </c>
      <c r="B120" t="s">
        <v>340</v>
      </c>
      <c r="C120" s="6" t="s">
        <v>341</v>
      </c>
      <c r="D120" t="str">
        <f t="shared" si="1"/>
        <v>Betting Agency Counter Clerk 421203</v>
      </c>
      <c r="E120">
        <f>--ISNUMBER(IFERROR(SEARCH('File 501 Qualification Enrolmen'!$U$5,D120,1),""))</f>
        <v>1</v>
      </c>
      <c r="F120">
        <f>IF(E120=1,COUNTIF($E$3:E120,1)," ")</f>
        <v>118</v>
      </c>
      <c r="G120" t="str">
        <f>IFERROR(INDEX($D$3:$D$1456,MATCH(ROWS($F$3:F120),$F$3:$F$1456,0))," ")</f>
        <v>Betting Agency Counter Clerk 421203</v>
      </c>
    </row>
    <row r="121" spans="1:7">
      <c r="A121" t="s">
        <v>107</v>
      </c>
      <c r="B121" t="s">
        <v>342</v>
      </c>
      <c r="C121" s="6" t="s">
        <v>343</v>
      </c>
      <c r="D121" t="str">
        <f t="shared" si="1"/>
        <v>Betting Agency Manager 143101</v>
      </c>
      <c r="E121">
        <f>--ISNUMBER(IFERROR(SEARCH('File 501 Qualification Enrolmen'!$U$5,D121,1),""))</f>
        <v>1</v>
      </c>
      <c r="F121">
        <f>IF(E121=1,COUNTIF($E$3:E121,1)," ")</f>
        <v>119</v>
      </c>
      <c r="G121" t="str">
        <f>IFERROR(INDEX($D$3:$D$1456,MATCH(ROWS($F$3:F121),$F$3:$F$1456,0))," ")</f>
        <v>Betting Agency Manager 143101</v>
      </c>
    </row>
    <row r="122" spans="1:7">
      <c r="A122" t="s">
        <v>107</v>
      </c>
      <c r="B122" t="s">
        <v>344</v>
      </c>
      <c r="C122" s="6" t="s">
        <v>345</v>
      </c>
      <c r="D122" t="str">
        <f t="shared" si="1"/>
        <v>Bicycle Mechanic 653401</v>
      </c>
      <c r="E122">
        <f>--ISNUMBER(IFERROR(SEARCH('File 501 Qualification Enrolmen'!$U$5,D122,1),""))</f>
        <v>1</v>
      </c>
      <c r="F122">
        <f>IF(E122=1,COUNTIF($E$3:E122,1)," ")</f>
        <v>120</v>
      </c>
      <c r="G122" t="str">
        <f>IFERROR(INDEX($D$3:$D$1456,MATCH(ROWS($F$3:F122),$F$3:$F$1456,0))," ")</f>
        <v>Bicycle Mechanic 653401</v>
      </c>
    </row>
    <row r="123" spans="1:7">
      <c r="A123" t="s">
        <v>107</v>
      </c>
      <c r="B123" t="s">
        <v>346</v>
      </c>
      <c r="C123" s="6" t="s">
        <v>347</v>
      </c>
      <c r="D123" t="str">
        <f t="shared" si="1"/>
        <v>Bid Assistant 333909</v>
      </c>
      <c r="E123">
        <f>--ISNUMBER(IFERROR(SEARCH('File 501 Qualification Enrolmen'!$U$5,D123,1),""))</f>
        <v>1</v>
      </c>
      <c r="F123">
        <f>IF(E123=1,COUNTIF($E$3:E123,1)," ")</f>
        <v>121</v>
      </c>
      <c r="G123" t="str">
        <f>IFERROR(INDEX($D$3:$D$1456,MATCH(ROWS($F$3:F123),$F$3:$F$1456,0))," ")</f>
        <v>Bid Assistant 333909</v>
      </c>
    </row>
    <row r="124" spans="1:7">
      <c r="A124" t="s">
        <v>107</v>
      </c>
      <c r="B124" t="s">
        <v>348</v>
      </c>
      <c r="C124" s="6" t="s">
        <v>349</v>
      </c>
      <c r="D124" t="str">
        <f t="shared" si="1"/>
        <v>Bingo Caller 421206</v>
      </c>
      <c r="E124">
        <f>--ISNUMBER(IFERROR(SEARCH('File 501 Qualification Enrolmen'!$U$5,D124,1),""))</f>
        <v>1</v>
      </c>
      <c r="F124">
        <f>IF(E124=1,COUNTIF($E$3:E124,1)," ")</f>
        <v>122</v>
      </c>
      <c r="G124" t="str">
        <f>IFERROR(INDEX($D$3:$D$1456,MATCH(ROWS($F$3:F124),$F$3:$F$1456,0))," ")</f>
        <v>Bingo Caller 421206</v>
      </c>
    </row>
    <row r="125" spans="1:7">
      <c r="A125" t="s">
        <v>107</v>
      </c>
      <c r="B125" t="s">
        <v>350</v>
      </c>
      <c r="C125" s="6" t="s">
        <v>351</v>
      </c>
      <c r="D125" t="str">
        <f t="shared" si="1"/>
        <v>Biochemist 213104</v>
      </c>
      <c r="E125">
        <f>--ISNUMBER(IFERROR(SEARCH('File 501 Qualification Enrolmen'!$U$5,D125,1),""))</f>
        <v>1</v>
      </c>
      <c r="F125">
        <f>IF(E125=1,COUNTIF($E$3:E125,1)," ")</f>
        <v>123</v>
      </c>
      <c r="G125" t="str">
        <f>IFERROR(INDEX($D$3:$D$1456,MATCH(ROWS($F$3:F125),$F$3:$F$1456,0))," ")</f>
        <v>Biochemist 213104</v>
      </c>
    </row>
    <row r="126" spans="1:7">
      <c r="A126" t="s">
        <v>107</v>
      </c>
      <c r="B126" t="s">
        <v>352</v>
      </c>
      <c r="C126" s="6" t="s">
        <v>353</v>
      </c>
      <c r="D126" t="str">
        <f t="shared" si="1"/>
        <v>Biokineticist 226905</v>
      </c>
      <c r="E126">
        <f>--ISNUMBER(IFERROR(SEARCH('File 501 Qualification Enrolmen'!$U$5,D126,1),""))</f>
        <v>1</v>
      </c>
      <c r="F126">
        <f>IF(E126=1,COUNTIF($E$3:E126,1)," ")</f>
        <v>124</v>
      </c>
      <c r="G126" t="str">
        <f>IFERROR(INDEX($D$3:$D$1456,MATCH(ROWS($F$3:F126),$F$3:$F$1456,0))," ")</f>
        <v>Biokineticist 226905</v>
      </c>
    </row>
    <row r="127" spans="1:7">
      <c r="A127" t="s">
        <v>107</v>
      </c>
      <c r="B127" t="s">
        <v>354</v>
      </c>
      <c r="C127" s="6" t="s">
        <v>355</v>
      </c>
      <c r="D127" t="str">
        <f t="shared" si="1"/>
        <v>Biologist (General) 213102</v>
      </c>
      <c r="E127">
        <f>--ISNUMBER(IFERROR(SEARCH('File 501 Qualification Enrolmen'!$U$5,D127,1),""))</f>
        <v>1</v>
      </c>
      <c r="F127">
        <f>IF(E127=1,COUNTIF($E$3:E127,1)," ")</f>
        <v>125</v>
      </c>
      <c r="G127" t="str">
        <f>IFERROR(INDEX($D$3:$D$1456,MATCH(ROWS($F$3:F127),$F$3:$F$1456,0))," ")</f>
        <v>Biologist (General) 213102</v>
      </c>
    </row>
    <row r="128" spans="1:7">
      <c r="A128" t="s">
        <v>107</v>
      </c>
      <c r="B128" t="s">
        <v>356</v>
      </c>
      <c r="C128" s="6" t="s">
        <v>357</v>
      </c>
      <c r="D128" t="str">
        <f t="shared" si="1"/>
        <v>Biomedical Engineer 214901</v>
      </c>
      <c r="E128">
        <f>--ISNUMBER(IFERROR(SEARCH('File 501 Qualification Enrolmen'!$U$5,D128,1),""))</f>
        <v>1</v>
      </c>
      <c r="F128">
        <f>IF(E128=1,COUNTIF($E$3:E128,1)," ")</f>
        <v>126</v>
      </c>
      <c r="G128" t="str">
        <f>IFERROR(INDEX($D$3:$D$1456,MATCH(ROWS($F$3:F128),$F$3:$F$1456,0))," ")</f>
        <v>Biomedical Engineer 214901</v>
      </c>
    </row>
    <row r="129" spans="1:7">
      <c r="A129" t="s">
        <v>107</v>
      </c>
      <c r="B129" t="s">
        <v>358</v>
      </c>
      <c r="C129" s="6" t="s">
        <v>359</v>
      </c>
      <c r="D129" t="str">
        <f t="shared" si="1"/>
        <v>Biotechnologist 213105</v>
      </c>
      <c r="E129">
        <f>--ISNUMBER(IFERROR(SEARCH('File 501 Qualification Enrolmen'!$U$5,D129,1),""))</f>
        <v>1</v>
      </c>
      <c r="F129">
        <f>IF(E129=1,COUNTIF($E$3:E129,1)," ")</f>
        <v>127</v>
      </c>
      <c r="G129" t="str">
        <f>IFERROR(INDEX($D$3:$D$1456,MATCH(ROWS($F$3:F129),$F$3:$F$1456,0))," ")</f>
        <v>Biotechnologist 213105</v>
      </c>
    </row>
    <row r="130" spans="1:7">
      <c r="A130" t="s">
        <v>107</v>
      </c>
      <c r="B130" t="s">
        <v>360</v>
      </c>
      <c r="C130" s="6" t="s">
        <v>361</v>
      </c>
      <c r="D130" t="str">
        <f t="shared" si="1"/>
        <v>Blacksmith 652101</v>
      </c>
      <c r="E130">
        <f>--ISNUMBER(IFERROR(SEARCH('File 501 Qualification Enrolmen'!$U$5,D130,1),""))</f>
        <v>1</v>
      </c>
      <c r="F130">
        <f>IF(E130=1,COUNTIF($E$3:E130,1)," ")</f>
        <v>128</v>
      </c>
      <c r="G130" t="str">
        <f>IFERROR(INDEX($D$3:$D$1456,MATCH(ROWS($F$3:F130),$F$3:$F$1456,0))," ")</f>
        <v>Blacksmith 652101</v>
      </c>
    </row>
    <row r="131" spans="1:7">
      <c r="A131" t="s">
        <v>107</v>
      </c>
      <c r="B131" t="s">
        <v>362</v>
      </c>
      <c r="C131" s="6" t="s">
        <v>363</v>
      </c>
      <c r="D131" t="str">
        <f t="shared" si="1"/>
        <v>Blaster 684202</v>
      </c>
      <c r="E131">
        <f>--ISNUMBER(IFERROR(SEARCH('File 501 Qualification Enrolmen'!$U$5,D131,1),""))</f>
        <v>1</v>
      </c>
      <c r="F131">
        <f>IF(E131=1,COUNTIF($E$3:E131,1)," ")</f>
        <v>129</v>
      </c>
      <c r="G131" t="str">
        <f>IFERROR(INDEX($D$3:$D$1456,MATCH(ROWS($F$3:F131),$F$3:$F$1456,0))," ")</f>
        <v>Blaster 684202</v>
      </c>
    </row>
    <row r="132" spans="1:7">
      <c r="A132" t="s">
        <v>107</v>
      </c>
      <c r="B132" t="s">
        <v>364</v>
      </c>
      <c r="C132" s="6" t="s">
        <v>365</v>
      </c>
      <c r="D132" t="str">
        <f t="shared" ref="D132:D195" si="2">CONCATENATE(C132," ",B132)</f>
        <v>Boarding Kennel or Cattery Manager 143903</v>
      </c>
      <c r="E132">
        <f>--ISNUMBER(IFERROR(SEARCH('File 501 Qualification Enrolmen'!$U$5,D132,1),""))</f>
        <v>1</v>
      </c>
      <c r="F132">
        <f>IF(E132=1,COUNTIF($E$3:E132,1)," ")</f>
        <v>130</v>
      </c>
      <c r="G132" t="str">
        <f>IFERROR(INDEX($D$3:$D$1456,MATCH(ROWS($F$3:F132),$F$3:$F$1456,0))," ")</f>
        <v>Boarding Kennel or Cattery Manager 143903</v>
      </c>
    </row>
    <row r="133" spans="1:7">
      <c r="A133" t="s">
        <v>107</v>
      </c>
      <c r="B133" t="s">
        <v>366</v>
      </c>
      <c r="C133" s="6" t="s">
        <v>367</v>
      </c>
      <c r="D133" t="str">
        <f t="shared" si="2"/>
        <v>Boat Driver / Coxswain 315205</v>
      </c>
      <c r="E133">
        <f>--ISNUMBER(IFERROR(SEARCH('File 501 Qualification Enrolmen'!$U$5,D133,1),""))</f>
        <v>1</v>
      </c>
      <c r="F133">
        <f>IF(E133=1,COUNTIF($E$3:E133,1)," ")</f>
        <v>131</v>
      </c>
      <c r="G133" t="str">
        <f>IFERROR(INDEX($D$3:$D$1456,MATCH(ROWS($F$3:F133),$F$3:$F$1456,0))," ")</f>
        <v>Boat Driver / Coxswain 315205</v>
      </c>
    </row>
    <row r="134" spans="1:7">
      <c r="A134" t="s">
        <v>107</v>
      </c>
      <c r="B134" t="s">
        <v>368</v>
      </c>
      <c r="C134" s="6" t="s">
        <v>369</v>
      </c>
      <c r="D134" t="str">
        <f t="shared" si="2"/>
        <v>Boatbuilder and Repairer 684907</v>
      </c>
      <c r="E134">
        <f>--ISNUMBER(IFERROR(SEARCH('File 501 Qualification Enrolmen'!$U$5,D134,1),""))</f>
        <v>1</v>
      </c>
      <c r="F134">
        <f>IF(E134=1,COUNTIF($E$3:E134,1)," ")</f>
        <v>132</v>
      </c>
      <c r="G134" t="str">
        <f>IFERROR(INDEX($D$3:$D$1456,MATCH(ROWS($F$3:F134),$F$3:$F$1456,0))," ")</f>
        <v>Boatbuilder and Repairer 684907</v>
      </c>
    </row>
    <row r="135" spans="1:7">
      <c r="A135" t="s">
        <v>107</v>
      </c>
      <c r="B135" t="s">
        <v>370</v>
      </c>
      <c r="C135" s="6" t="s">
        <v>371</v>
      </c>
      <c r="D135" t="str">
        <f t="shared" si="2"/>
        <v>Body Therapist 514202</v>
      </c>
      <c r="E135">
        <f>--ISNUMBER(IFERROR(SEARCH('File 501 Qualification Enrolmen'!$U$5,D135,1),""))</f>
        <v>1</v>
      </c>
      <c r="F135">
        <f>IF(E135=1,COUNTIF($E$3:E135,1)," ")</f>
        <v>133</v>
      </c>
      <c r="G135" t="str">
        <f>IFERROR(INDEX($D$3:$D$1456,MATCH(ROWS($F$3:F135),$F$3:$F$1456,0))," ")</f>
        <v>Body Therapist 514202</v>
      </c>
    </row>
    <row r="136" spans="1:7">
      <c r="A136" t="s">
        <v>107</v>
      </c>
      <c r="B136" t="s">
        <v>372</v>
      </c>
      <c r="C136" s="6" t="s">
        <v>373</v>
      </c>
      <c r="D136" t="str">
        <f t="shared" si="2"/>
        <v>Boiler Maker 651302</v>
      </c>
      <c r="E136">
        <f>--ISNUMBER(IFERROR(SEARCH('File 501 Qualification Enrolmen'!$U$5,D136,1),""))</f>
        <v>1</v>
      </c>
      <c r="F136">
        <f>IF(E136=1,COUNTIF($E$3:E136,1)," ")</f>
        <v>134</v>
      </c>
      <c r="G136" t="str">
        <f>IFERROR(INDEX($D$3:$D$1456,MATCH(ROWS($F$3:F136),$F$3:$F$1456,0))," ")</f>
        <v>Boiler Maker 651302</v>
      </c>
    </row>
    <row r="137" spans="1:7">
      <c r="A137" t="s">
        <v>107</v>
      </c>
      <c r="B137" t="s">
        <v>374</v>
      </c>
      <c r="C137" s="6" t="s">
        <v>375</v>
      </c>
      <c r="D137" t="str">
        <f t="shared" si="2"/>
        <v>Boiler or Engine Operator 718201</v>
      </c>
      <c r="E137">
        <f>--ISNUMBER(IFERROR(SEARCH('File 501 Qualification Enrolmen'!$U$5,D137,1),""))</f>
        <v>1</v>
      </c>
      <c r="F137">
        <f>IF(E137=1,COUNTIF($E$3:E137,1)," ")</f>
        <v>135</v>
      </c>
      <c r="G137" t="str">
        <f>IFERROR(INDEX($D$3:$D$1456,MATCH(ROWS($F$3:F137),$F$3:$F$1456,0))," ")</f>
        <v>Boiler or Engine Operator 718201</v>
      </c>
    </row>
    <row r="138" spans="1:7">
      <c r="A138" t="s">
        <v>107</v>
      </c>
      <c r="B138" t="s">
        <v>376</v>
      </c>
      <c r="C138" s="6" t="s">
        <v>377</v>
      </c>
      <c r="D138" t="str">
        <f t="shared" si="2"/>
        <v>Book or Script Editor 264102</v>
      </c>
      <c r="E138">
        <f>--ISNUMBER(IFERROR(SEARCH('File 501 Qualification Enrolmen'!$U$5,D138,1),""))</f>
        <v>1</v>
      </c>
      <c r="F138">
        <f>IF(E138=1,COUNTIF($E$3:E138,1)," ")</f>
        <v>136</v>
      </c>
      <c r="G138" t="str">
        <f>IFERROR(INDEX($D$3:$D$1456,MATCH(ROWS($F$3:F138),$F$3:$F$1456,0))," ")</f>
        <v>Book or Script Editor 264102</v>
      </c>
    </row>
    <row r="139" spans="1:7">
      <c r="A139" t="s">
        <v>107</v>
      </c>
      <c r="B139" t="s">
        <v>378</v>
      </c>
      <c r="C139" s="6" t="s">
        <v>379</v>
      </c>
      <c r="D139" t="str">
        <f t="shared" si="2"/>
        <v>Book Sewing Machine Operator 662310</v>
      </c>
      <c r="E139">
        <f>--ISNUMBER(IFERROR(SEARCH('File 501 Qualification Enrolmen'!$U$5,D139,1),""))</f>
        <v>1</v>
      </c>
      <c r="F139">
        <f>IF(E139=1,COUNTIF($E$3:E139,1)," ")</f>
        <v>137</v>
      </c>
      <c r="G139" t="str">
        <f>IFERROR(INDEX($D$3:$D$1456,MATCH(ROWS($F$3:F139),$F$3:$F$1456,0))," ")</f>
        <v>Book Sewing Machine Operator 662310</v>
      </c>
    </row>
    <row r="140" spans="1:7">
      <c r="A140" t="s">
        <v>107</v>
      </c>
      <c r="B140" t="s">
        <v>380</v>
      </c>
      <c r="C140" s="6" t="s">
        <v>381</v>
      </c>
      <c r="D140" t="str">
        <f t="shared" si="2"/>
        <v>Bookkeeper 331301</v>
      </c>
      <c r="E140">
        <f>--ISNUMBER(IFERROR(SEARCH('File 501 Qualification Enrolmen'!$U$5,D140,1),""))</f>
        <v>1</v>
      </c>
      <c r="F140">
        <f>IF(E140=1,COUNTIF($E$3:E140,1)," ")</f>
        <v>138</v>
      </c>
      <c r="G140" t="str">
        <f>IFERROR(INDEX($D$3:$D$1456,MATCH(ROWS($F$3:F140),$F$3:$F$1456,0))," ")</f>
        <v>Bookkeeper 331301</v>
      </c>
    </row>
    <row r="141" spans="1:7">
      <c r="A141" t="s">
        <v>107</v>
      </c>
      <c r="B141" t="s">
        <v>382</v>
      </c>
      <c r="C141" s="6" t="s">
        <v>383</v>
      </c>
      <c r="D141" t="str">
        <f t="shared" si="2"/>
        <v>Bookmaker 421201</v>
      </c>
      <c r="E141">
        <f>--ISNUMBER(IFERROR(SEARCH('File 501 Qualification Enrolmen'!$U$5,D141,1),""))</f>
        <v>1</v>
      </c>
      <c r="F141">
        <f>IF(E141=1,COUNTIF($E$3:E141,1)," ")</f>
        <v>139</v>
      </c>
      <c r="G141" t="str">
        <f>IFERROR(INDEX($D$3:$D$1456,MATCH(ROWS($F$3:F141),$F$3:$F$1456,0))," ")</f>
        <v>Bookmaker 421201</v>
      </c>
    </row>
    <row r="142" spans="1:7">
      <c r="A142" t="s">
        <v>107</v>
      </c>
      <c r="B142" t="s">
        <v>384</v>
      </c>
      <c r="C142" s="6" t="s">
        <v>385</v>
      </c>
      <c r="D142" t="str">
        <f t="shared" si="2"/>
        <v>Bookmaker's Clerk 421204</v>
      </c>
      <c r="E142">
        <f>--ISNUMBER(IFERROR(SEARCH('File 501 Qualification Enrolmen'!$U$5,D142,1),""))</f>
        <v>1</v>
      </c>
      <c r="F142">
        <f>IF(E142=1,COUNTIF($E$3:E142,1)," ")</f>
        <v>140</v>
      </c>
      <c r="G142" t="str">
        <f>IFERROR(INDEX($D$3:$D$1456,MATCH(ROWS($F$3:F142),$F$3:$F$1456,0))," ")</f>
        <v>Bookmaker's Clerk 421204</v>
      </c>
    </row>
    <row r="143" spans="1:7">
      <c r="A143" t="s">
        <v>107</v>
      </c>
      <c r="B143" t="s">
        <v>386</v>
      </c>
      <c r="C143" s="6" t="s">
        <v>387</v>
      </c>
      <c r="D143" t="str">
        <f t="shared" si="2"/>
        <v>Botanist 213106</v>
      </c>
      <c r="E143">
        <f>--ISNUMBER(IFERROR(SEARCH('File 501 Qualification Enrolmen'!$U$5,D143,1),""))</f>
        <v>1</v>
      </c>
      <c r="F143">
        <f>IF(E143=1,COUNTIF($E$3:E143,1)," ")</f>
        <v>141</v>
      </c>
      <c r="G143" t="str">
        <f>IFERROR(INDEX($D$3:$D$1456,MATCH(ROWS($F$3:F143),$F$3:$F$1456,0))," ")</f>
        <v>Botanist 213106</v>
      </c>
    </row>
    <row r="144" spans="1:7">
      <c r="A144" t="s">
        <v>107</v>
      </c>
      <c r="B144" t="s">
        <v>388</v>
      </c>
      <c r="C144" s="6" t="s">
        <v>389</v>
      </c>
      <c r="D144" t="str">
        <f t="shared" si="2"/>
        <v>Boxer 342106</v>
      </c>
      <c r="E144">
        <f>--ISNUMBER(IFERROR(SEARCH('File 501 Qualification Enrolmen'!$U$5,D144,1),""))</f>
        <v>1</v>
      </c>
      <c r="F144">
        <f>IF(E144=1,COUNTIF($E$3:E144,1)," ")</f>
        <v>142</v>
      </c>
      <c r="G144" t="str">
        <f>IFERROR(INDEX($D$3:$D$1456,MATCH(ROWS($F$3:F144),$F$3:$F$1456,0))," ")</f>
        <v>Boxer 342106</v>
      </c>
    </row>
    <row r="145" spans="1:7">
      <c r="A145" t="s">
        <v>107</v>
      </c>
      <c r="B145" t="s">
        <v>390</v>
      </c>
      <c r="C145" s="6" t="s">
        <v>391</v>
      </c>
      <c r="D145" t="str">
        <f t="shared" si="2"/>
        <v>Braiding Machine Operator 715203</v>
      </c>
      <c r="E145">
        <f>--ISNUMBER(IFERROR(SEARCH('File 501 Qualification Enrolmen'!$U$5,D145,1),""))</f>
        <v>1</v>
      </c>
      <c r="F145">
        <f>IF(E145=1,COUNTIF($E$3:E145,1)," ")</f>
        <v>143</v>
      </c>
      <c r="G145" t="str">
        <f>IFERROR(INDEX($D$3:$D$1456,MATCH(ROWS($F$3:F145),$F$3:$F$1456,0))," ")</f>
        <v>Braiding Machine Operator 715203</v>
      </c>
    </row>
    <row r="146" spans="1:7">
      <c r="A146" t="s">
        <v>107</v>
      </c>
      <c r="B146" t="s">
        <v>392</v>
      </c>
      <c r="C146" s="6" t="s">
        <v>393</v>
      </c>
      <c r="D146" t="str">
        <f t="shared" si="2"/>
        <v>Brake Lining Maker 712104</v>
      </c>
      <c r="E146">
        <f>--ISNUMBER(IFERROR(SEARCH('File 501 Qualification Enrolmen'!$U$5,D146,1),""))</f>
        <v>1</v>
      </c>
      <c r="F146">
        <f>IF(E146=1,COUNTIF($E$3:E146,1)," ")</f>
        <v>144</v>
      </c>
      <c r="G146" t="str">
        <f>IFERROR(INDEX($D$3:$D$1456,MATCH(ROWS($F$3:F146),$F$3:$F$1456,0))," ")</f>
        <v>Brake Lining Maker 712104</v>
      </c>
    </row>
    <row r="147" spans="1:7">
      <c r="A147" t="s">
        <v>107</v>
      </c>
      <c r="B147" t="s">
        <v>394</v>
      </c>
      <c r="C147" s="6" t="s">
        <v>395</v>
      </c>
      <c r="D147" t="str">
        <f t="shared" si="2"/>
        <v>Brew house Process Machine Operator 716117</v>
      </c>
      <c r="E147">
        <f>--ISNUMBER(IFERROR(SEARCH('File 501 Qualification Enrolmen'!$U$5,D147,1),""))</f>
        <v>1</v>
      </c>
      <c r="F147">
        <f>IF(E147=1,COUNTIF($E$3:E147,1)," ")</f>
        <v>145</v>
      </c>
      <c r="G147" t="str">
        <f>IFERROR(INDEX($D$3:$D$1456,MATCH(ROWS($F$3:F147),$F$3:$F$1456,0))," ")</f>
        <v>Brew house Process Machine Operator 716117</v>
      </c>
    </row>
    <row r="148" spans="1:7">
      <c r="A148" t="s">
        <v>107</v>
      </c>
      <c r="B148" t="s">
        <v>396</v>
      </c>
      <c r="C148" s="6" t="s">
        <v>397</v>
      </c>
      <c r="D148" t="str">
        <f t="shared" si="2"/>
        <v>Bricklayer 641201</v>
      </c>
      <c r="E148">
        <f>--ISNUMBER(IFERROR(SEARCH('File 501 Qualification Enrolmen'!$U$5,D148,1),""))</f>
        <v>1</v>
      </c>
      <c r="F148">
        <f>IF(E148=1,COUNTIF($E$3:E148,1)," ")</f>
        <v>146</v>
      </c>
      <c r="G148" t="str">
        <f>IFERROR(INDEX($D$3:$D$1456,MATCH(ROWS($F$3:F148),$F$3:$F$1456,0))," ")</f>
        <v>Bricklayer 641201</v>
      </c>
    </row>
    <row r="149" spans="1:7">
      <c r="A149" t="s">
        <v>107</v>
      </c>
      <c r="B149" t="s">
        <v>398</v>
      </c>
      <c r="C149" s="6" t="s">
        <v>399</v>
      </c>
      <c r="D149" t="str">
        <f t="shared" si="2"/>
        <v>Broadcast Transmitter Operator 352101</v>
      </c>
      <c r="E149">
        <f>--ISNUMBER(IFERROR(SEARCH('File 501 Qualification Enrolmen'!$U$5,D149,1),""))</f>
        <v>1</v>
      </c>
      <c r="F149">
        <f>IF(E149=1,COUNTIF($E$3:E149,1)," ")</f>
        <v>147</v>
      </c>
      <c r="G149" t="str">
        <f>IFERROR(INDEX($D$3:$D$1456,MATCH(ROWS($F$3:F149),$F$3:$F$1456,0))," ")</f>
        <v>Broadcast Transmitter Operator 352101</v>
      </c>
    </row>
    <row r="150" spans="1:7">
      <c r="A150" t="s">
        <v>107</v>
      </c>
      <c r="B150" t="s">
        <v>400</v>
      </c>
      <c r="C150" s="6" t="s">
        <v>401</v>
      </c>
      <c r="D150" t="str">
        <f t="shared" si="2"/>
        <v>Brownfield Redevelopment Specialist 213308</v>
      </c>
      <c r="E150">
        <f>--ISNUMBER(IFERROR(SEARCH('File 501 Qualification Enrolmen'!$U$5,D150,1),""))</f>
        <v>1</v>
      </c>
      <c r="F150">
        <f>IF(E150=1,COUNTIF($E$3:E150,1)," ")</f>
        <v>148</v>
      </c>
      <c r="G150" t="str">
        <f>IFERROR(INDEX($D$3:$D$1456,MATCH(ROWS($F$3:F150),$F$3:$F$1456,0))," ")</f>
        <v>Brownfield Redevelopment Specialist 213308</v>
      </c>
    </row>
    <row r="151" spans="1:7">
      <c r="A151" t="s">
        <v>107</v>
      </c>
      <c r="B151" t="s">
        <v>402</v>
      </c>
      <c r="C151" s="6" t="s">
        <v>403</v>
      </c>
      <c r="D151" t="str">
        <f t="shared" si="2"/>
        <v>Builder's Worker 831301</v>
      </c>
      <c r="E151">
        <f>--ISNUMBER(IFERROR(SEARCH('File 501 Qualification Enrolmen'!$U$5,D151,1),""))</f>
        <v>1</v>
      </c>
      <c r="F151">
        <f>IF(E151=1,COUNTIF($E$3:E151,1)," ")</f>
        <v>149</v>
      </c>
      <c r="G151" t="str">
        <f>IFERROR(INDEX($D$3:$D$1456,MATCH(ROWS($F$3:F151),$F$3:$F$1456,0))," ")</f>
        <v>Builder's Worker 831301</v>
      </c>
    </row>
    <row r="152" spans="1:7">
      <c r="A152" t="s">
        <v>107</v>
      </c>
      <c r="B152" t="s">
        <v>404</v>
      </c>
      <c r="C152" s="6" t="s">
        <v>405</v>
      </c>
      <c r="D152" t="str">
        <f t="shared" si="2"/>
        <v>Building Associate 312301</v>
      </c>
      <c r="E152">
        <f>--ISNUMBER(IFERROR(SEARCH('File 501 Qualification Enrolmen'!$U$5,D152,1),""))</f>
        <v>1</v>
      </c>
      <c r="F152">
        <f>IF(E152=1,COUNTIF($E$3:E152,1)," ")</f>
        <v>150</v>
      </c>
      <c r="G152" t="str">
        <f>IFERROR(INDEX($D$3:$D$1456,MATCH(ROWS($F$3:F152),$F$3:$F$1456,0))," ")</f>
        <v>Building Associate 312301</v>
      </c>
    </row>
    <row r="153" spans="1:7">
      <c r="A153" t="s">
        <v>107</v>
      </c>
      <c r="B153" t="s">
        <v>406</v>
      </c>
      <c r="C153" s="6" t="s">
        <v>407</v>
      </c>
      <c r="D153" t="str">
        <f t="shared" si="2"/>
        <v>Building Inspector 335913</v>
      </c>
      <c r="E153">
        <f>--ISNUMBER(IFERROR(SEARCH('File 501 Qualification Enrolmen'!$U$5,D153,1),""))</f>
        <v>1</v>
      </c>
      <c r="F153">
        <f>IF(E153=1,COUNTIF($E$3:E153,1)," ")</f>
        <v>151</v>
      </c>
      <c r="G153" t="str">
        <f>IFERROR(INDEX($D$3:$D$1456,MATCH(ROWS($F$3:F153),$F$3:$F$1456,0))," ")</f>
        <v>Building Inspector 335913</v>
      </c>
    </row>
    <row r="154" spans="1:7">
      <c r="A154" t="s">
        <v>107</v>
      </c>
      <c r="B154" t="s">
        <v>408</v>
      </c>
      <c r="C154" s="6" t="s">
        <v>409</v>
      </c>
      <c r="D154" t="str">
        <f t="shared" si="2"/>
        <v>Building Insulation Installer 642401</v>
      </c>
      <c r="E154">
        <f>--ISNUMBER(IFERROR(SEARCH('File 501 Qualification Enrolmen'!$U$5,D154,1),""))</f>
        <v>1</v>
      </c>
      <c r="F154">
        <f>IF(E154=1,COUNTIF($E$3:E154,1)," ")</f>
        <v>152</v>
      </c>
      <c r="G154" t="str">
        <f>IFERROR(INDEX($D$3:$D$1456,MATCH(ROWS($F$3:F154),$F$3:$F$1456,0))," ")</f>
        <v>Building Insulation Installer 642401</v>
      </c>
    </row>
    <row r="155" spans="1:7">
      <c r="A155" t="s">
        <v>107</v>
      </c>
      <c r="B155" t="s">
        <v>410</v>
      </c>
      <c r="C155" s="6" t="s">
        <v>411</v>
      </c>
      <c r="D155" t="str">
        <f t="shared" si="2"/>
        <v>Bulk Materials Handling Plant Operator 718906</v>
      </c>
      <c r="E155">
        <f>--ISNUMBER(IFERROR(SEARCH('File 501 Qualification Enrolmen'!$U$5,D155,1),""))</f>
        <v>1</v>
      </c>
      <c r="F155">
        <f>IF(E155=1,COUNTIF($E$3:E155,1)," ")</f>
        <v>153</v>
      </c>
      <c r="G155" t="str">
        <f>IFERROR(INDEX($D$3:$D$1456,MATCH(ROWS($F$3:F155),$F$3:$F$1456,0))," ")</f>
        <v>Bulk Materials Handling Plant Operator 718906</v>
      </c>
    </row>
    <row r="156" spans="1:7">
      <c r="A156" t="s">
        <v>107</v>
      </c>
      <c r="B156" t="s">
        <v>412</v>
      </c>
      <c r="C156" s="6" t="s">
        <v>413</v>
      </c>
      <c r="D156" t="str">
        <f t="shared" si="2"/>
        <v>Bulldozer Operator 734203</v>
      </c>
      <c r="E156">
        <f>--ISNUMBER(IFERROR(SEARCH('File 501 Qualification Enrolmen'!$U$5,D156,1),""))</f>
        <v>1</v>
      </c>
      <c r="F156">
        <f>IF(E156=1,COUNTIF($E$3:E156,1)," ")</f>
        <v>154</v>
      </c>
      <c r="G156" t="str">
        <f>IFERROR(INDEX($D$3:$D$1456,MATCH(ROWS($F$3:F156),$F$3:$F$1456,0))," ")</f>
        <v>Bulldozer Operator 734203</v>
      </c>
    </row>
    <row r="157" spans="1:7">
      <c r="A157" t="s">
        <v>107</v>
      </c>
      <c r="B157" t="s">
        <v>414</v>
      </c>
      <c r="C157" s="6" t="s">
        <v>415</v>
      </c>
      <c r="D157" t="str">
        <f t="shared" si="2"/>
        <v>Bus Driver 733101</v>
      </c>
      <c r="E157">
        <f>--ISNUMBER(IFERROR(SEARCH('File 501 Qualification Enrolmen'!$U$5,D157,1),""))</f>
        <v>1</v>
      </c>
      <c r="F157">
        <f>IF(E157=1,COUNTIF($E$3:E157,1)," ")</f>
        <v>155</v>
      </c>
      <c r="G157" t="str">
        <f>IFERROR(INDEX($D$3:$D$1456,MATCH(ROWS($F$3:F157),$F$3:$F$1456,0))," ")</f>
        <v>Bus Driver 733101</v>
      </c>
    </row>
    <row r="158" spans="1:7">
      <c r="A158" t="s">
        <v>107</v>
      </c>
      <c r="B158" t="s">
        <v>416</v>
      </c>
      <c r="C158" s="6" t="s">
        <v>417</v>
      </c>
      <c r="D158" t="str">
        <f t="shared" si="2"/>
        <v>Bus Hostess 511102</v>
      </c>
      <c r="E158">
        <f>--ISNUMBER(IFERROR(SEARCH('File 501 Qualification Enrolmen'!$U$5,D158,1),""))</f>
        <v>1</v>
      </c>
      <c r="F158">
        <f>IF(E158=1,COUNTIF($E$3:E158,1)," ")</f>
        <v>156</v>
      </c>
      <c r="G158" t="str">
        <f>IFERROR(INDEX($D$3:$D$1456,MATCH(ROWS($F$3:F158),$F$3:$F$1456,0))," ")</f>
        <v>Bus Hostess 511102</v>
      </c>
    </row>
    <row r="159" spans="1:7">
      <c r="A159" t="s">
        <v>107</v>
      </c>
      <c r="B159" t="s">
        <v>418</v>
      </c>
      <c r="C159" s="6" t="s">
        <v>419</v>
      </c>
      <c r="D159" t="str">
        <f t="shared" si="2"/>
        <v>Business Administrator 242210</v>
      </c>
      <c r="E159">
        <f>--ISNUMBER(IFERROR(SEARCH('File 501 Qualification Enrolmen'!$U$5,D159,1),""))</f>
        <v>1</v>
      </c>
      <c r="F159">
        <f>IF(E159=1,COUNTIF($E$3:E159,1)," ")</f>
        <v>157</v>
      </c>
      <c r="G159" t="str">
        <f>IFERROR(INDEX($D$3:$D$1456,MATCH(ROWS($F$3:F159),$F$3:$F$1456,0))," ")</f>
        <v>Business Administrator 242210</v>
      </c>
    </row>
    <row r="160" spans="1:7">
      <c r="A160" t="s">
        <v>107</v>
      </c>
      <c r="B160" t="s">
        <v>420</v>
      </c>
      <c r="C160" s="6" t="s">
        <v>421</v>
      </c>
      <c r="D160" t="str">
        <f t="shared" si="2"/>
        <v>Business Broker 333904</v>
      </c>
      <c r="E160">
        <f>--ISNUMBER(IFERROR(SEARCH('File 501 Qualification Enrolmen'!$U$5,D160,1),""))</f>
        <v>1</v>
      </c>
      <c r="F160">
        <f>IF(E160=1,COUNTIF($E$3:E160,1)," ")</f>
        <v>158</v>
      </c>
      <c r="G160" t="str">
        <f>IFERROR(INDEX($D$3:$D$1456,MATCH(ROWS($F$3:F160),$F$3:$F$1456,0))," ")</f>
        <v>Business Broker 333904</v>
      </c>
    </row>
    <row r="161" spans="1:7">
      <c r="A161" t="s">
        <v>107</v>
      </c>
      <c r="B161" t="s">
        <v>422</v>
      </c>
      <c r="C161" s="6" t="s">
        <v>423</v>
      </c>
      <c r="D161" t="str">
        <f t="shared" si="2"/>
        <v>Business Machine Mechanic 672103</v>
      </c>
      <c r="E161">
        <f>--ISNUMBER(IFERROR(SEARCH('File 501 Qualification Enrolmen'!$U$5,D161,1),""))</f>
        <v>1</v>
      </c>
      <c r="F161">
        <f>IF(E161=1,COUNTIF($E$3:E161,1)," ")</f>
        <v>159</v>
      </c>
      <c r="G161" t="str">
        <f>IFERROR(INDEX($D$3:$D$1456,MATCH(ROWS($F$3:F161),$F$3:$F$1456,0))," ")</f>
        <v>Business Machine Mechanic 672103</v>
      </c>
    </row>
    <row r="162" spans="1:7">
      <c r="A162" t="s">
        <v>107</v>
      </c>
      <c r="B162" t="s">
        <v>424</v>
      </c>
      <c r="C162" s="6" t="s">
        <v>425</v>
      </c>
      <c r="D162" t="str">
        <f t="shared" si="2"/>
        <v>Business Support Coordinator 333910</v>
      </c>
      <c r="E162">
        <f>--ISNUMBER(IFERROR(SEARCH('File 501 Qualification Enrolmen'!$U$5,D162,1),""))</f>
        <v>1</v>
      </c>
      <c r="F162">
        <f>IF(E162=1,COUNTIF($E$3:E162,1)," ")</f>
        <v>160</v>
      </c>
      <c r="G162" t="str">
        <f>IFERROR(INDEX($D$3:$D$1456,MATCH(ROWS($F$3:F162),$F$3:$F$1456,0))," ")</f>
        <v>Business Support Coordinator 333910</v>
      </c>
    </row>
    <row r="163" spans="1:7">
      <c r="A163" t="s">
        <v>107</v>
      </c>
      <c r="B163" t="s">
        <v>426</v>
      </c>
      <c r="C163" s="6" t="s">
        <v>427</v>
      </c>
      <c r="D163" t="str">
        <f t="shared" si="2"/>
        <v>Business Training Manager 121202</v>
      </c>
      <c r="E163">
        <f>--ISNUMBER(IFERROR(SEARCH('File 501 Qualification Enrolmen'!$U$5,D163,1),""))</f>
        <v>1</v>
      </c>
      <c r="F163">
        <f>IF(E163=1,COUNTIF($E$3:E163,1)," ")</f>
        <v>161</v>
      </c>
      <c r="G163" t="str">
        <f>IFERROR(INDEX($D$3:$D$1456,MATCH(ROWS($F$3:F163),$F$3:$F$1456,0))," ")</f>
        <v>Business Training Manager 121202</v>
      </c>
    </row>
    <row r="164" spans="1:7">
      <c r="A164" t="s">
        <v>107</v>
      </c>
      <c r="B164" t="s">
        <v>428</v>
      </c>
      <c r="C164" s="6" t="s">
        <v>429</v>
      </c>
      <c r="D164" t="str">
        <f t="shared" si="2"/>
        <v>Busser 862101</v>
      </c>
      <c r="E164">
        <f>--ISNUMBER(IFERROR(SEARCH('File 501 Qualification Enrolmen'!$U$5,D164,1),""))</f>
        <v>1</v>
      </c>
      <c r="F164">
        <f>IF(E164=1,COUNTIF($E$3:E164,1)," ")</f>
        <v>162</v>
      </c>
      <c r="G164" t="str">
        <f>IFERROR(INDEX($D$3:$D$1456,MATCH(ROWS($F$3:F164),$F$3:$F$1456,0))," ")</f>
        <v>Busser 862101</v>
      </c>
    </row>
    <row r="165" spans="1:7">
      <c r="A165" t="s">
        <v>107</v>
      </c>
      <c r="B165" t="s">
        <v>430</v>
      </c>
      <c r="C165" s="6" t="s">
        <v>431</v>
      </c>
      <c r="D165" t="str">
        <f t="shared" si="2"/>
        <v>Butcher 681103</v>
      </c>
      <c r="E165">
        <f>--ISNUMBER(IFERROR(SEARCH('File 501 Qualification Enrolmen'!$U$5,D165,1),""))</f>
        <v>1</v>
      </c>
      <c r="F165">
        <f>IF(E165=1,COUNTIF($E$3:E165,1)," ")</f>
        <v>163</v>
      </c>
      <c r="G165" t="str">
        <f>IFERROR(INDEX($D$3:$D$1456,MATCH(ROWS($F$3:F165),$F$3:$F$1456,0))," ")</f>
        <v>Butcher 681103</v>
      </c>
    </row>
    <row r="166" spans="1:7">
      <c r="A166" t="s">
        <v>107</v>
      </c>
      <c r="B166" t="s">
        <v>432</v>
      </c>
      <c r="C166" s="6" t="s">
        <v>433</v>
      </c>
      <c r="D166" t="str">
        <f t="shared" si="2"/>
        <v>Butler 515202</v>
      </c>
      <c r="E166">
        <f>--ISNUMBER(IFERROR(SEARCH('File 501 Qualification Enrolmen'!$U$5,D166,1),""))</f>
        <v>1</v>
      </c>
      <c r="F166">
        <f>IF(E166=1,COUNTIF($E$3:E166,1)," ")</f>
        <v>164</v>
      </c>
      <c r="G166" t="str">
        <f>IFERROR(INDEX($D$3:$D$1456,MATCH(ROWS($F$3:F166),$F$3:$F$1456,0))," ")</f>
        <v>Butler 515202</v>
      </c>
    </row>
    <row r="167" spans="1:7">
      <c r="A167" t="s">
        <v>107</v>
      </c>
      <c r="B167" t="s">
        <v>434</v>
      </c>
      <c r="C167" s="6" t="s">
        <v>435</v>
      </c>
      <c r="D167" t="str">
        <f t="shared" si="2"/>
        <v>Cabinet Maker 682201</v>
      </c>
      <c r="E167">
        <f>--ISNUMBER(IFERROR(SEARCH('File 501 Qualification Enrolmen'!$U$5,D167,1),""))</f>
        <v>1</v>
      </c>
      <c r="F167">
        <f>IF(E167=1,COUNTIF($E$3:E167,1)," ")</f>
        <v>165</v>
      </c>
      <c r="G167" t="str">
        <f>IFERROR(INDEX($D$3:$D$1456,MATCH(ROWS($F$3:F167),$F$3:$F$1456,0))," ")</f>
        <v>Cabinet Maker 682201</v>
      </c>
    </row>
    <row r="168" spans="1:7">
      <c r="A168" t="s">
        <v>107</v>
      </c>
      <c r="B168" t="s">
        <v>436</v>
      </c>
      <c r="C168" s="6" t="s">
        <v>437</v>
      </c>
      <c r="D168" t="str">
        <f t="shared" si="2"/>
        <v>Cable and Rope Splicer 651502</v>
      </c>
      <c r="E168">
        <f>--ISNUMBER(IFERROR(SEARCH('File 501 Qualification Enrolmen'!$U$5,D168,1),""))</f>
        <v>1</v>
      </c>
      <c r="F168">
        <f>IF(E168=1,COUNTIF($E$3:E168,1)," ")</f>
        <v>166</v>
      </c>
      <c r="G168" t="str">
        <f>IFERROR(INDEX($D$3:$D$1456,MATCH(ROWS($F$3:F168),$F$3:$F$1456,0))," ")</f>
        <v>Cable and Rope Splicer 651502</v>
      </c>
    </row>
    <row r="169" spans="1:7">
      <c r="A169" t="s">
        <v>107</v>
      </c>
      <c r="B169" t="s">
        <v>438</v>
      </c>
      <c r="C169" s="6" t="s">
        <v>439</v>
      </c>
      <c r="D169" t="str">
        <f t="shared" si="2"/>
        <v>Cable and Rope Splicing Machine Operator 718902</v>
      </c>
      <c r="E169">
        <f>--ISNUMBER(IFERROR(SEARCH('File 501 Qualification Enrolmen'!$U$5,D169,1),""))</f>
        <v>1</v>
      </c>
      <c r="F169">
        <f>IF(E169=1,COUNTIF($E$3:E169,1)," ")</f>
        <v>167</v>
      </c>
      <c r="G169" t="str">
        <f>IFERROR(INDEX($D$3:$D$1456,MATCH(ROWS($F$3:F169),$F$3:$F$1456,0))," ")</f>
        <v>Cable and Rope Splicing Machine Operator 718902</v>
      </c>
    </row>
    <row r="170" spans="1:7">
      <c r="A170" t="s">
        <v>107</v>
      </c>
      <c r="B170" t="s">
        <v>440</v>
      </c>
      <c r="C170" s="6" t="s">
        <v>441</v>
      </c>
      <c r="D170" t="str">
        <f t="shared" si="2"/>
        <v>Cable Ferry Operator 734302</v>
      </c>
      <c r="E170">
        <f>--ISNUMBER(IFERROR(SEARCH('File 501 Qualification Enrolmen'!$U$5,D170,1),""))</f>
        <v>1</v>
      </c>
      <c r="F170">
        <f>IF(E170=1,COUNTIF($E$3:E170,1)," ")</f>
        <v>168</v>
      </c>
      <c r="G170" t="str">
        <f>IFERROR(INDEX($D$3:$D$1456,MATCH(ROWS($F$3:F170),$F$3:$F$1456,0))," ")</f>
        <v>Cable Ferry Operator 734302</v>
      </c>
    </row>
    <row r="171" spans="1:7">
      <c r="A171" t="s">
        <v>107</v>
      </c>
      <c r="B171" t="s">
        <v>442</v>
      </c>
      <c r="C171" s="6" t="s">
        <v>443</v>
      </c>
      <c r="D171" t="str">
        <f t="shared" si="2"/>
        <v>Cable Jointer 671302</v>
      </c>
      <c r="E171">
        <f>--ISNUMBER(IFERROR(SEARCH('File 501 Qualification Enrolmen'!$U$5,D171,1),""))</f>
        <v>1</v>
      </c>
      <c r="F171">
        <f>IF(E171=1,COUNTIF($E$3:E171,1)," ")</f>
        <v>169</v>
      </c>
      <c r="G171" t="str">
        <f>IFERROR(INDEX($D$3:$D$1456,MATCH(ROWS($F$3:F171),$F$3:$F$1456,0))," ")</f>
        <v>Cable Jointer 671302</v>
      </c>
    </row>
    <row r="172" spans="1:7">
      <c r="A172" t="s">
        <v>107</v>
      </c>
      <c r="B172" t="s">
        <v>444</v>
      </c>
      <c r="C172" s="6" t="s">
        <v>445</v>
      </c>
      <c r="D172" t="str">
        <f t="shared" si="2"/>
        <v>Cable Manufacturing Machine Minder 718903</v>
      </c>
      <c r="E172">
        <f>--ISNUMBER(IFERROR(SEARCH('File 501 Qualification Enrolmen'!$U$5,D172,1),""))</f>
        <v>1</v>
      </c>
      <c r="F172">
        <f>IF(E172=1,COUNTIF($E$3:E172,1)," ")</f>
        <v>170</v>
      </c>
      <c r="G172" t="str">
        <f>IFERROR(INDEX($D$3:$D$1456,MATCH(ROWS($F$3:F172),$F$3:$F$1456,0))," ")</f>
        <v>Cable Manufacturing Machine Minder 718903</v>
      </c>
    </row>
    <row r="173" spans="1:7">
      <c r="A173" t="s">
        <v>107</v>
      </c>
      <c r="B173" t="s">
        <v>446</v>
      </c>
      <c r="C173" s="6" t="s">
        <v>447</v>
      </c>
      <c r="D173" t="str">
        <f t="shared" si="2"/>
        <v>Caddie 862925</v>
      </c>
      <c r="E173">
        <f>--ISNUMBER(IFERROR(SEARCH('File 501 Qualification Enrolmen'!$U$5,D173,1),""))</f>
        <v>1</v>
      </c>
      <c r="F173">
        <f>IF(E173=1,COUNTIF($E$3:E173,1)," ")</f>
        <v>171</v>
      </c>
      <c r="G173" t="str">
        <f>IFERROR(INDEX($D$3:$D$1456,MATCH(ROWS($F$3:F173),$F$3:$F$1456,0))," ")</f>
        <v>Caddie 862925</v>
      </c>
    </row>
    <row r="174" spans="1:7">
      <c r="A174" t="s">
        <v>107</v>
      </c>
      <c r="B174" t="s">
        <v>448</v>
      </c>
      <c r="C174" s="6" t="s">
        <v>449</v>
      </c>
      <c r="D174" t="str">
        <f t="shared" si="2"/>
        <v>Café (Licensed) or Restaurant Manager 141201</v>
      </c>
      <c r="E174">
        <f>--ISNUMBER(IFERROR(SEARCH('File 501 Qualification Enrolmen'!$U$5,D174,1),""))</f>
        <v>1</v>
      </c>
      <c r="F174">
        <f>IF(E174=1,COUNTIF($E$3:E174,1)," ")</f>
        <v>172</v>
      </c>
      <c r="G174" t="str">
        <f>IFERROR(INDEX($D$3:$D$1456,MATCH(ROWS($F$3:F174),$F$3:$F$1456,0))," ")</f>
        <v>Café (Licensed) or Restaurant Manager 141201</v>
      </c>
    </row>
    <row r="175" spans="1:7">
      <c r="A175" t="s">
        <v>107</v>
      </c>
      <c r="B175" t="s">
        <v>450</v>
      </c>
      <c r="C175" s="6" t="s">
        <v>451</v>
      </c>
      <c r="D175" t="str">
        <f t="shared" si="2"/>
        <v>Cafe Worker 513102</v>
      </c>
      <c r="E175">
        <f>--ISNUMBER(IFERROR(SEARCH('File 501 Qualification Enrolmen'!$U$5,D175,1),""))</f>
        <v>1</v>
      </c>
      <c r="F175">
        <f>IF(E175=1,COUNTIF($E$3:E175,1)," ")</f>
        <v>173</v>
      </c>
      <c r="G175" t="str">
        <f>IFERROR(INDEX($D$3:$D$1456,MATCH(ROWS($F$3:F175),$F$3:$F$1456,0))," ")</f>
        <v>Cafe Worker 513102</v>
      </c>
    </row>
    <row r="176" spans="1:7">
      <c r="A176" t="s">
        <v>107</v>
      </c>
      <c r="B176" t="s">
        <v>452</v>
      </c>
      <c r="C176" s="6" t="s">
        <v>453</v>
      </c>
      <c r="D176" t="str">
        <f t="shared" si="2"/>
        <v>Call Centre Salesperson 524401</v>
      </c>
      <c r="E176">
        <f>--ISNUMBER(IFERROR(SEARCH('File 501 Qualification Enrolmen'!$U$5,D176,1),""))</f>
        <v>1</v>
      </c>
      <c r="F176">
        <f>IF(E176=1,COUNTIF($E$3:E176,1)," ")</f>
        <v>174</v>
      </c>
      <c r="G176" t="str">
        <f>IFERROR(INDEX($D$3:$D$1456,MATCH(ROWS($F$3:F176),$F$3:$F$1456,0))," ")</f>
        <v>Call Centre Salesperson 524401</v>
      </c>
    </row>
    <row r="177" spans="1:7">
      <c r="A177" t="s">
        <v>107</v>
      </c>
      <c r="B177" t="s">
        <v>454</v>
      </c>
      <c r="C177" s="6" t="s">
        <v>455</v>
      </c>
      <c r="D177" t="str">
        <f t="shared" si="2"/>
        <v>Call Centre Team Leader 334103</v>
      </c>
      <c r="E177">
        <f>--ISNUMBER(IFERROR(SEARCH('File 501 Qualification Enrolmen'!$U$5,D177,1),""))</f>
        <v>1</v>
      </c>
      <c r="F177">
        <f>IF(E177=1,COUNTIF($E$3:E177,1)," ")</f>
        <v>175</v>
      </c>
      <c r="G177" t="str">
        <f>IFERROR(INDEX($D$3:$D$1456,MATCH(ROWS($F$3:F177),$F$3:$F$1456,0))," ")</f>
        <v>Call Centre Team Leader 334103</v>
      </c>
    </row>
    <row r="178" spans="1:7">
      <c r="A178" t="s">
        <v>107</v>
      </c>
      <c r="B178" t="s">
        <v>456</v>
      </c>
      <c r="C178" s="6" t="s">
        <v>457</v>
      </c>
      <c r="D178" t="str">
        <f t="shared" si="2"/>
        <v>Call or Contact Centre Agent 422206</v>
      </c>
      <c r="E178">
        <f>--ISNUMBER(IFERROR(SEARCH('File 501 Qualification Enrolmen'!$U$5,D178,1),""))</f>
        <v>1</v>
      </c>
      <c r="F178">
        <f>IF(E178=1,COUNTIF($E$3:E178,1)," ")</f>
        <v>176</v>
      </c>
      <c r="G178" t="str">
        <f>IFERROR(INDEX($D$3:$D$1456,MATCH(ROWS($F$3:F178),$F$3:$F$1456,0))," ")</f>
        <v>Call or Contact Centre Agent 422206</v>
      </c>
    </row>
    <row r="179" spans="1:7">
      <c r="A179" t="s">
        <v>107</v>
      </c>
      <c r="B179" t="s">
        <v>458</v>
      </c>
      <c r="C179" s="6" t="s">
        <v>459</v>
      </c>
      <c r="D179" t="str">
        <f t="shared" si="2"/>
        <v>Call or Contact Centre Manager 143905</v>
      </c>
      <c r="E179">
        <f>--ISNUMBER(IFERROR(SEARCH('File 501 Qualification Enrolmen'!$U$5,D179,1),""))</f>
        <v>1</v>
      </c>
      <c r="F179">
        <f>IF(E179=1,COUNTIF($E$3:E179,1)," ")</f>
        <v>177</v>
      </c>
      <c r="G179" t="str">
        <f>IFERROR(INDEX($D$3:$D$1456,MATCH(ROWS($F$3:F179),$F$3:$F$1456,0))," ")</f>
        <v>Call or Contact Centre Manager 143905</v>
      </c>
    </row>
    <row r="180" spans="1:7">
      <c r="A180" t="s">
        <v>107</v>
      </c>
      <c r="B180" t="s">
        <v>460</v>
      </c>
      <c r="C180" s="6" t="s">
        <v>461</v>
      </c>
      <c r="D180" t="str">
        <f t="shared" si="2"/>
        <v>Camera Operator (Film, Television or Video) 352102</v>
      </c>
      <c r="E180">
        <f>--ISNUMBER(IFERROR(SEARCH('File 501 Qualification Enrolmen'!$U$5,D180,1),""))</f>
        <v>1</v>
      </c>
      <c r="F180">
        <f>IF(E180=1,COUNTIF($E$3:E180,1)," ")</f>
        <v>178</v>
      </c>
      <c r="G180" t="str">
        <f>IFERROR(INDEX($D$3:$D$1456,MATCH(ROWS($F$3:F180),$F$3:$F$1456,0))," ")</f>
        <v>Camera Operator (Film, Television or Video) 352102</v>
      </c>
    </row>
    <row r="181" spans="1:7">
      <c r="A181" t="s">
        <v>107</v>
      </c>
      <c r="B181" t="s">
        <v>462</v>
      </c>
      <c r="C181" s="6" t="s">
        <v>463</v>
      </c>
      <c r="D181" t="str">
        <f t="shared" si="2"/>
        <v>Cane Furniture Maker 661703</v>
      </c>
      <c r="E181">
        <f>--ISNUMBER(IFERROR(SEARCH('File 501 Qualification Enrolmen'!$U$5,D181,1),""))</f>
        <v>1</v>
      </c>
      <c r="F181">
        <f>IF(E181=1,COUNTIF($E$3:E181,1)," ")</f>
        <v>179</v>
      </c>
      <c r="G181" t="str">
        <f>IFERROR(INDEX($D$3:$D$1456,MATCH(ROWS($F$3:F181),$F$3:$F$1456,0))," ")</f>
        <v>Cane Furniture Maker 661703</v>
      </c>
    </row>
    <row r="182" spans="1:7">
      <c r="A182" t="s">
        <v>107</v>
      </c>
      <c r="B182" t="s">
        <v>464</v>
      </c>
      <c r="C182" s="6" t="s">
        <v>465</v>
      </c>
      <c r="D182" t="str">
        <f t="shared" si="2"/>
        <v>Canvas Goods Maker 683301</v>
      </c>
      <c r="E182">
        <f>--ISNUMBER(IFERROR(SEARCH('File 501 Qualification Enrolmen'!$U$5,D182,1),""))</f>
        <v>1</v>
      </c>
      <c r="F182">
        <f>IF(E182=1,COUNTIF($E$3:E182,1)," ")</f>
        <v>180</v>
      </c>
      <c r="G182" t="str">
        <f>IFERROR(INDEX($D$3:$D$1456,MATCH(ROWS($F$3:F182),$F$3:$F$1456,0))," ")</f>
        <v>Canvas Goods Maker 683301</v>
      </c>
    </row>
    <row r="183" spans="1:7">
      <c r="A183" t="s">
        <v>107</v>
      </c>
      <c r="B183" t="s">
        <v>466</v>
      </c>
      <c r="C183" s="6" t="s">
        <v>467</v>
      </c>
      <c r="D183" t="str">
        <f t="shared" si="2"/>
        <v>Car Compactor Operator 718908</v>
      </c>
      <c r="E183">
        <f>--ISNUMBER(IFERROR(SEARCH('File 501 Qualification Enrolmen'!$U$5,D183,1),""))</f>
        <v>1</v>
      </c>
      <c r="F183">
        <f>IF(E183=1,COUNTIF($E$3:E183,1)," ")</f>
        <v>181</v>
      </c>
      <c r="G183" t="str">
        <f>IFERROR(INDEX($D$3:$D$1456,MATCH(ROWS($F$3:F183),$F$3:$F$1456,0))," ")</f>
        <v>Car Compactor Operator 718908</v>
      </c>
    </row>
    <row r="184" spans="1:7">
      <c r="A184" t="s">
        <v>107</v>
      </c>
      <c r="B184" t="s">
        <v>468</v>
      </c>
      <c r="C184" s="6" t="s">
        <v>469</v>
      </c>
      <c r="D184" t="str">
        <f t="shared" si="2"/>
        <v>Car Park Attendant 851101</v>
      </c>
      <c r="E184">
        <f>--ISNUMBER(IFERROR(SEARCH('File 501 Qualification Enrolmen'!$U$5,D184,1),""))</f>
        <v>1</v>
      </c>
      <c r="F184">
        <f>IF(E184=1,COUNTIF($E$3:E184,1)," ")</f>
        <v>182</v>
      </c>
      <c r="G184" t="str">
        <f>IFERROR(INDEX($D$3:$D$1456,MATCH(ROWS($F$3:F184),$F$3:$F$1456,0))," ")</f>
        <v>Car Park Attendant 851101</v>
      </c>
    </row>
    <row r="185" spans="1:7">
      <c r="A185" t="s">
        <v>107</v>
      </c>
      <c r="B185" t="s">
        <v>470</v>
      </c>
      <c r="C185" s="6" t="s">
        <v>471</v>
      </c>
      <c r="D185" t="str">
        <f t="shared" si="2"/>
        <v>Caravan Park and Camping Ground Manager 143906</v>
      </c>
      <c r="E185">
        <f>--ISNUMBER(IFERROR(SEARCH('File 501 Qualification Enrolmen'!$U$5,D185,1),""))</f>
        <v>1</v>
      </c>
      <c r="F185">
        <f>IF(E185=1,COUNTIF($E$3:E185,1)," ")</f>
        <v>183</v>
      </c>
      <c r="G185" t="str">
        <f>IFERROR(INDEX($D$3:$D$1456,MATCH(ROWS($F$3:F185),$F$3:$F$1456,0))," ")</f>
        <v>Caravan Park and Camping Ground Manager 143906</v>
      </c>
    </row>
    <row r="186" spans="1:7">
      <c r="A186" t="s">
        <v>107</v>
      </c>
      <c r="B186" t="s">
        <v>472</v>
      </c>
      <c r="C186" s="6" t="s">
        <v>473</v>
      </c>
      <c r="D186" t="str">
        <f t="shared" si="2"/>
        <v>Cardiac Technician 321106</v>
      </c>
      <c r="E186">
        <f>--ISNUMBER(IFERROR(SEARCH('File 501 Qualification Enrolmen'!$U$5,D186,1),""))</f>
        <v>1</v>
      </c>
      <c r="F186">
        <f>IF(E186=1,COUNTIF($E$3:E186,1)," ")</f>
        <v>184</v>
      </c>
      <c r="G186" t="str">
        <f>IFERROR(INDEX($D$3:$D$1456,MATCH(ROWS($F$3:F186),$F$3:$F$1456,0))," ")</f>
        <v>Cardiac Technician 321106</v>
      </c>
    </row>
    <row r="187" spans="1:7">
      <c r="A187" t="s">
        <v>107</v>
      </c>
      <c r="B187" t="s">
        <v>474</v>
      </c>
      <c r="C187" s="6" t="s">
        <v>475</v>
      </c>
      <c r="D187" t="str">
        <f t="shared" si="2"/>
        <v>Cardiologist 221202</v>
      </c>
      <c r="E187">
        <f>--ISNUMBER(IFERROR(SEARCH('File 501 Qualification Enrolmen'!$U$5,D187,1),""))</f>
        <v>1</v>
      </c>
      <c r="F187">
        <f>IF(E187=1,COUNTIF($E$3:E187,1)," ")</f>
        <v>185</v>
      </c>
      <c r="G187" t="str">
        <f>IFERROR(INDEX($D$3:$D$1456,MATCH(ROWS($F$3:F187),$F$3:$F$1456,0))," ")</f>
        <v>Cardiologist 221202</v>
      </c>
    </row>
    <row r="188" spans="1:7">
      <c r="A188" t="s">
        <v>107</v>
      </c>
      <c r="B188" t="s">
        <v>476</v>
      </c>
      <c r="C188" s="6" t="s">
        <v>477</v>
      </c>
      <c r="D188" t="str">
        <f t="shared" si="2"/>
        <v>Career Councillor 263511</v>
      </c>
      <c r="E188">
        <f>--ISNUMBER(IFERROR(SEARCH('File 501 Qualification Enrolmen'!$U$5,D188,1),""))</f>
        <v>1</v>
      </c>
      <c r="F188">
        <f>IF(E188=1,COUNTIF($E$3:E188,1)," ")</f>
        <v>186</v>
      </c>
      <c r="G188" t="str">
        <f>IFERROR(INDEX($D$3:$D$1456,MATCH(ROWS($F$3:F188),$F$3:$F$1456,0))," ")</f>
        <v>Career Councillor 263511</v>
      </c>
    </row>
    <row r="189" spans="1:7">
      <c r="A189" t="s">
        <v>107</v>
      </c>
      <c r="B189" t="s">
        <v>478</v>
      </c>
      <c r="C189" s="6" t="s">
        <v>479</v>
      </c>
      <c r="D189" t="str">
        <f t="shared" si="2"/>
        <v>Career Development Practitioner 242301</v>
      </c>
      <c r="E189">
        <f>--ISNUMBER(IFERROR(SEARCH('File 501 Qualification Enrolmen'!$U$5,D189,1),""))</f>
        <v>1</v>
      </c>
      <c r="F189">
        <f>IF(E189=1,COUNTIF($E$3:E189,1)," ")</f>
        <v>187</v>
      </c>
      <c r="G189" t="str">
        <f>IFERROR(INDEX($D$3:$D$1456,MATCH(ROWS($F$3:F189),$F$3:$F$1456,0))," ")</f>
        <v>Career Development Practitioner 242301</v>
      </c>
    </row>
    <row r="190" spans="1:7">
      <c r="A190" t="s">
        <v>107</v>
      </c>
      <c r="B190" t="s">
        <v>480</v>
      </c>
      <c r="C190" s="6" t="s">
        <v>481</v>
      </c>
      <c r="D190" t="str">
        <f t="shared" si="2"/>
        <v>Caretaker 515301</v>
      </c>
      <c r="E190">
        <f>--ISNUMBER(IFERROR(SEARCH('File 501 Qualification Enrolmen'!$U$5,D190,1),""))</f>
        <v>1</v>
      </c>
      <c r="F190">
        <f>IF(E190=1,COUNTIF($E$3:E190,1)," ")</f>
        <v>188</v>
      </c>
      <c r="G190" t="str">
        <f>IFERROR(INDEX($D$3:$D$1456,MATCH(ROWS($F$3:F190),$F$3:$F$1456,0))," ")</f>
        <v>Caretaker 515301</v>
      </c>
    </row>
    <row r="191" spans="1:7">
      <c r="A191" t="s">
        <v>107</v>
      </c>
      <c r="B191" t="s">
        <v>482</v>
      </c>
      <c r="C191" s="6" t="s">
        <v>483</v>
      </c>
      <c r="D191" t="str">
        <f t="shared" si="2"/>
        <v>Caretaker / cleaner 811204</v>
      </c>
      <c r="E191">
        <f>--ISNUMBER(IFERROR(SEARCH('File 501 Qualification Enrolmen'!$U$5,D191,1),""))</f>
        <v>1</v>
      </c>
      <c r="F191">
        <f>IF(E191=1,COUNTIF($E$3:E191,1)," ")</f>
        <v>189</v>
      </c>
      <c r="G191" t="str">
        <f>IFERROR(INDEX($D$3:$D$1456,MATCH(ROWS($F$3:F191),$F$3:$F$1456,0))," ")</f>
        <v>Caretaker / cleaner 811204</v>
      </c>
    </row>
    <row r="192" spans="1:7">
      <c r="A192" t="s">
        <v>107</v>
      </c>
      <c r="B192" t="s">
        <v>484</v>
      </c>
      <c r="C192" s="6" t="s">
        <v>485</v>
      </c>
      <c r="D192" t="str">
        <f t="shared" si="2"/>
        <v>Carpenter 641502</v>
      </c>
      <c r="E192">
        <f>--ISNUMBER(IFERROR(SEARCH('File 501 Qualification Enrolmen'!$U$5,D192,1),""))</f>
        <v>1</v>
      </c>
      <c r="F192">
        <f>IF(E192=1,COUNTIF($E$3:E192,1)," ")</f>
        <v>190</v>
      </c>
      <c r="G192" t="str">
        <f>IFERROR(INDEX($D$3:$D$1456,MATCH(ROWS($F$3:F192),$F$3:$F$1456,0))," ")</f>
        <v>Carpenter 641502</v>
      </c>
    </row>
    <row r="193" spans="1:7">
      <c r="A193" t="s">
        <v>107</v>
      </c>
      <c r="B193" t="s">
        <v>486</v>
      </c>
      <c r="C193" s="6" t="s">
        <v>487</v>
      </c>
      <c r="D193" t="str">
        <f t="shared" si="2"/>
        <v>Carpenter and Joiner 641501</v>
      </c>
      <c r="E193">
        <f>--ISNUMBER(IFERROR(SEARCH('File 501 Qualification Enrolmen'!$U$5,D193,1),""))</f>
        <v>1</v>
      </c>
      <c r="F193">
        <f>IF(E193=1,COUNTIF($E$3:E193,1)," ")</f>
        <v>191</v>
      </c>
      <c r="G193" t="str">
        <f>IFERROR(INDEX($D$3:$D$1456,MATCH(ROWS($F$3:F193),$F$3:$F$1456,0))," ")</f>
        <v>Carpenter and Joiner 641501</v>
      </c>
    </row>
    <row r="194" spans="1:7">
      <c r="A194" t="s">
        <v>107</v>
      </c>
      <c r="B194" t="s">
        <v>488</v>
      </c>
      <c r="C194" s="6" t="s">
        <v>489</v>
      </c>
      <c r="D194" t="str">
        <f t="shared" si="2"/>
        <v>Carpet Cleaner 812104</v>
      </c>
      <c r="E194">
        <f>--ISNUMBER(IFERROR(SEARCH('File 501 Qualification Enrolmen'!$U$5,D194,1),""))</f>
        <v>1</v>
      </c>
      <c r="F194">
        <f>IF(E194=1,COUNTIF($E$3:E194,1)," ")</f>
        <v>192</v>
      </c>
      <c r="G194" t="str">
        <f>IFERROR(INDEX($D$3:$D$1456,MATCH(ROWS($F$3:F194),$F$3:$F$1456,0))," ")</f>
        <v>Carpet Cleaner 812104</v>
      </c>
    </row>
    <row r="195" spans="1:7">
      <c r="A195" t="s">
        <v>107</v>
      </c>
      <c r="B195" t="s">
        <v>490</v>
      </c>
      <c r="C195" s="6" t="s">
        <v>491</v>
      </c>
      <c r="D195" t="str">
        <f t="shared" si="2"/>
        <v>Cartographer 216501</v>
      </c>
      <c r="E195">
        <f>--ISNUMBER(IFERROR(SEARCH('File 501 Qualification Enrolmen'!$U$5,D195,1),""))</f>
        <v>1</v>
      </c>
      <c r="F195">
        <f>IF(E195=1,COUNTIF($E$3:E195,1)," ")</f>
        <v>193</v>
      </c>
      <c r="G195" t="str">
        <f>IFERROR(INDEX($D$3:$D$1456,MATCH(ROWS($F$3:F195),$F$3:$F$1456,0))," ")</f>
        <v>Cartographer 216501</v>
      </c>
    </row>
    <row r="196" spans="1:7">
      <c r="A196" t="s">
        <v>107</v>
      </c>
      <c r="B196" t="s">
        <v>492</v>
      </c>
      <c r="C196" s="6" t="s">
        <v>493</v>
      </c>
      <c r="D196" t="str">
        <f t="shared" ref="D196:D259" si="3">CONCATENATE(C196," ",B196)</f>
        <v>Carver 661702</v>
      </c>
      <c r="E196">
        <f>--ISNUMBER(IFERROR(SEARCH('File 501 Qualification Enrolmen'!$U$5,D196,1),""))</f>
        <v>1</v>
      </c>
      <c r="F196">
        <f>IF(E196=1,COUNTIF($E$3:E196,1)," ")</f>
        <v>194</v>
      </c>
      <c r="G196" t="str">
        <f>IFERROR(INDEX($D$3:$D$1456,MATCH(ROWS($F$3:F196),$F$3:$F$1456,0))," ")</f>
        <v>Carver 661702</v>
      </c>
    </row>
    <row r="197" spans="1:7">
      <c r="A197" t="s">
        <v>107</v>
      </c>
      <c r="B197" t="s">
        <v>494</v>
      </c>
      <c r="C197" s="6" t="s">
        <v>495</v>
      </c>
      <c r="D197" t="str">
        <f t="shared" si="3"/>
        <v>Cash Van Salesperson 521202</v>
      </c>
      <c r="E197">
        <f>--ISNUMBER(IFERROR(SEARCH('File 501 Qualification Enrolmen'!$U$5,D197,1),""))</f>
        <v>1</v>
      </c>
      <c r="F197">
        <f>IF(E197=1,COUNTIF($E$3:E197,1)," ")</f>
        <v>195</v>
      </c>
      <c r="G197" t="str">
        <f>IFERROR(INDEX($D$3:$D$1456,MATCH(ROWS($F$3:F197),$F$3:$F$1456,0))," ")</f>
        <v>Cash Van Salesperson 521202</v>
      </c>
    </row>
    <row r="198" spans="1:7">
      <c r="A198" t="s">
        <v>107</v>
      </c>
      <c r="B198" t="s">
        <v>496</v>
      </c>
      <c r="C198" s="6" t="s">
        <v>497</v>
      </c>
      <c r="D198" t="str">
        <f t="shared" si="3"/>
        <v>Casting Director 265408</v>
      </c>
      <c r="E198">
        <f>--ISNUMBER(IFERROR(SEARCH('File 501 Qualification Enrolmen'!$U$5,D198,1),""))</f>
        <v>1</v>
      </c>
      <c r="F198">
        <f>IF(E198=1,COUNTIF($E$3:E198,1)," ")</f>
        <v>196</v>
      </c>
      <c r="G198" t="str">
        <f>IFERROR(INDEX($D$3:$D$1456,MATCH(ROWS($F$3:F198),$F$3:$F$1456,0))," ")</f>
        <v>Casting Director 265408</v>
      </c>
    </row>
    <row r="199" spans="1:7">
      <c r="A199" t="s">
        <v>107</v>
      </c>
      <c r="B199" t="s">
        <v>498</v>
      </c>
      <c r="C199" s="6" t="s">
        <v>499</v>
      </c>
      <c r="D199" t="str">
        <f t="shared" si="3"/>
        <v>Catering Production Manager 141203</v>
      </c>
      <c r="E199">
        <f>--ISNUMBER(IFERROR(SEARCH('File 501 Qualification Enrolmen'!$U$5,D199,1),""))</f>
        <v>1</v>
      </c>
      <c r="F199">
        <f>IF(E199=1,COUNTIF($E$3:E199,1)," ")</f>
        <v>197</v>
      </c>
      <c r="G199" t="str">
        <f>IFERROR(INDEX($D$3:$D$1456,MATCH(ROWS($F$3:F199),$F$3:$F$1456,0))," ")</f>
        <v>Catering Production Manager 141203</v>
      </c>
    </row>
    <row r="200" spans="1:7">
      <c r="A200" t="s">
        <v>107</v>
      </c>
      <c r="B200" t="s">
        <v>500</v>
      </c>
      <c r="C200" s="6" t="s">
        <v>501</v>
      </c>
      <c r="D200" t="str">
        <f t="shared" si="3"/>
        <v>Caving Guide 342303</v>
      </c>
      <c r="E200">
        <f>--ISNUMBER(IFERROR(SEARCH('File 501 Qualification Enrolmen'!$U$5,D200,1),""))</f>
        <v>1</v>
      </c>
      <c r="F200">
        <f>IF(E200=1,COUNTIF($E$3:E200,1)," ")</f>
        <v>198</v>
      </c>
      <c r="G200" t="str">
        <f>IFERROR(INDEX($D$3:$D$1456,MATCH(ROWS($F$3:F200),$F$3:$F$1456,0))," ")</f>
        <v>Caving Guide 342303</v>
      </c>
    </row>
    <row r="201" spans="1:7">
      <c r="A201" t="s">
        <v>107</v>
      </c>
      <c r="B201" t="s">
        <v>502</v>
      </c>
      <c r="C201" s="6" t="s">
        <v>503</v>
      </c>
      <c r="D201" t="str">
        <f t="shared" si="3"/>
        <v>Cement and Concrete Plant Worker 831305</v>
      </c>
      <c r="E201">
        <f>--ISNUMBER(IFERROR(SEARCH('File 501 Qualification Enrolmen'!$U$5,D201,1),""))</f>
        <v>1</v>
      </c>
      <c r="F201">
        <f>IF(E201=1,COUNTIF($E$3:E201,1)," ")</f>
        <v>199</v>
      </c>
      <c r="G201" t="str">
        <f>IFERROR(INDEX($D$3:$D$1456,MATCH(ROWS($F$3:F201),$F$3:$F$1456,0))," ")</f>
        <v>Cement and Concrete Plant Worker 831305</v>
      </c>
    </row>
    <row r="202" spans="1:7">
      <c r="A202" t="s">
        <v>107</v>
      </c>
      <c r="B202" t="s">
        <v>504</v>
      </c>
      <c r="C202" s="6" t="s">
        <v>505</v>
      </c>
      <c r="D202" t="str">
        <f t="shared" si="3"/>
        <v>Cement Production Plant Operator 711404</v>
      </c>
      <c r="E202">
        <f>--ISNUMBER(IFERROR(SEARCH('File 501 Qualification Enrolmen'!$U$5,D202,1),""))</f>
        <v>1</v>
      </c>
      <c r="F202">
        <f>IF(E202=1,COUNTIF($E$3:E202,1)," ")</f>
        <v>200</v>
      </c>
      <c r="G202" t="str">
        <f>IFERROR(INDEX($D$3:$D$1456,MATCH(ROWS($F$3:F202),$F$3:$F$1456,0))," ")</f>
        <v>Cement Production Plant Operator 711404</v>
      </c>
    </row>
    <row r="203" spans="1:7">
      <c r="A203" t="s">
        <v>107</v>
      </c>
      <c r="B203" t="s">
        <v>506</v>
      </c>
      <c r="C203" s="6" t="s">
        <v>507</v>
      </c>
      <c r="D203" t="str">
        <f t="shared" si="3"/>
        <v>Censorship Inspector 335908</v>
      </c>
      <c r="E203">
        <f>--ISNUMBER(IFERROR(SEARCH('File 501 Qualification Enrolmen'!$U$5,D203,1),""))</f>
        <v>1</v>
      </c>
      <c r="F203">
        <f>IF(E203=1,COUNTIF($E$3:E203,1)," ")</f>
        <v>201</v>
      </c>
      <c r="G203" t="str">
        <f>IFERROR(INDEX($D$3:$D$1456,MATCH(ROWS($F$3:F203),$F$3:$F$1456,0))," ")</f>
        <v>Censorship Inspector 335908</v>
      </c>
    </row>
    <row r="204" spans="1:7">
      <c r="A204" t="s">
        <v>107</v>
      </c>
      <c r="B204" t="s">
        <v>508</v>
      </c>
      <c r="C204" s="6" t="s">
        <v>509</v>
      </c>
      <c r="D204" t="str">
        <f t="shared" si="3"/>
        <v>Cereals, snacks, pasta and condiments machine process operator 716116</v>
      </c>
      <c r="E204">
        <f>--ISNUMBER(IFERROR(SEARCH('File 501 Qualification Enrolmen'!$U$5,D204,1),""))</f>
        <v>1</v>
      </c>
      <c r="F204">
        <f>IF(E204=1,COUNTIF($E$3:E204,1)," ")</f>
        <v>202</v>
      </c>
      <c r="G204" t="str">
        <f>IFERROR(INDEX($D$3:$D$1456,MATCH(ROWS($F$3:F204),$F$3:$F$1456,0))," ")</f>
        <v>Cereals, snacks, pasta and condiments machine process operator 716116</v>
      </c>
    </row>
    <row r="205" spans="1:7">
      <c r="A205" t="s">
        <v>107</v>
      </c>
      <c r="B205" t="s">
        <v>510</v>
      </c>
      <c r="C205" s="6" t="s">
        <v>511</v>
      </c>
      <c r="D205" t="str">
        <f t="shared" si="3"/>
        <v>Chapel or Memorial Attendant 516302</v>
      </c>
      <c r="E205">
        <f>--ISNUMBER(IFERROR(SEARCH('File 501 Qualification Enrolmen'!$U$5,D205,1),""))</f>
        <v>1</v>
      </c>
      <c r="F205">
        <f>IF(E205=1,COUNTIF($E$3:E205,1)," ")</f>
        <v>203</v>
      </c>
      <c r="G205" t="str">
        <f>IFERROR(INDEX($D$3:$D$1456,MATCH(ROWS($F$3:F205),$F$3:$F$1456,0))," ")</f>
        <v>Chapel or Memorial Attendant 516302</v>
      </c>
    </row>
    <row r="206" spans="1:7">
      <c r="A206" t="s">
        <v>107</v>
      </c>
      <c r="B206" t="s">
        <v>512</v>
      </c>
      <c r="C206" s="6" t="s">
        <v>513</v>
      </c>
      <c r="D206" t="str">
        <f t="shared" si="3"/>
        <v>Charter and Tour Bus Driver 733102</v>
      </c>
      <c r="E206">
        <f>--ISNUMBER(IFERROR(SEARCH('File 501 Qualification Enrolmen'!$U$5,D206,1),""))</f>
        <v>1</v>
      </c>
      <c r="F206">
        <f>IF(E206=1,COUNTIF($E$3:E206,1)," ")</f>
        <v>204</v>
      </c>
      <c r="G206" t="str">
        <f>IFERROR(INDEX($D$3:$D$1456,MATCH(ROWS($F$3:F206),$F$3:$F$1456,0))," ")</f>
        <v>Charter and Tour Bus Driver 733102</v>
      </c>
    </row>
    <row r="207" spans="1:7">
      <c r="A207" t="s">
        <v>107</v>
      </c>
      <c r="B207" t="s">
        <v>514</v>
      </c>
      <c r="C207" s="6" t="s">
        <v>515</v>
      </c>
      <c r="D207" t="str">
        <f t="shared" si="3"/>
        <v>Chauffeur 732201</v>
      </c>
      <c r="E207">
        <f>--ISNUMBER(IFERROR(SEARCH('File 501 Qualification Enrolmen'!$U$5,D207,1),""))</f>
        <v>1</v>
      </c>
      <c r="F207">
        <f>IF(E207=1,COUNTIF($E$3:E207,1)," ")</f>
        <v>205</v>
      </c>
      <c r="G207" t="str">
        <f>IFERROR(INDEX($D$3:$D$1456,MATCH(ROWS($F$3:F207),$F$3:$F$1456,0))," ")</f>
        <v>Chauffeur 732201</v>
      </c>
    </row>
    <row r="208" spans="1:7">
      <c r="A208" t="s">
        <v>107</v>
      </c>
      <c r="B208" t="s">
        <v>516</v>
      </c>
      <c r="C208" s="6" t="s">
        <v>517</v>
      </c>
      <c r="D208" t="str">
        <f t="shared" si="3"/>
        <v>Checkout Operator 523101</v>
      </c>
      <c r="E208">
        <f>--ISNUMBER(IFERROR(SEARCH('File 501 Qualification Enrolmen'!$U$5,D208,1),""))</f>
        <v>1</v>
      </c>
      <c r="F208">
        <f>IF(E208=1,COUNTIF($E$3:E208,1)," ")</f>
        <v>206</v>
      </c>
      <c r="G208" t="str">
        <f>IFERROR(INDEX($D$3:$D$1456,MATCH(ROWS($F$3:F208),$F$3:$F$1456,0))," ")</f>
        <v>Checkout Operator 523101</v>
      </c>
    </row>
    <row r="209" spans="1:7">
      <c r="A209" t="s">
        <v>107</v>
      </c>
      <c r="B209" t="s">
        <v>518</v>
      </c>
      <c r="C209" s="6" t="s">
        <v>519</v>
      </c>
      <c r="D209" t="str">
        <f t="shared" si="3"/>
        <v>Cheese Grader / Tester 681501</v>
      </c>
      <c r="E209">
        <f>--ISNUMBER(IFERROR(SEARCH('File 501 Qualification Enrolmen'!$U$5,D209,1),""))</f>
        <v>1</v>
      </c>
      <c r="F209">
        <f>IF(E209=1,COUNTIF($E$3:E209,1)," ")</f>
        <v>207</v>
      </c>
      <c r="G209" t="str">
        <f>IFERROR(INDEX($D$3:$D$1456,MATCH(ROWS($F$3:F209),$F$3:$F$1456,0))," ")</f>
        <v>Cheese Grader / Tester 681501</v>
      </c>
    </row>
    <row r="210" spans="1:7">
      <c r="A210" t="s">
        <v>107</v>
      </c>
      <c r="B210" t="s">
        <v>520</v>
      </c>
      <c r="C210" s="6" t="s">
        <v>521</v>
      </c>
      <c r="D210" t="str">
        <f t="shared" si="3"/>
        <v>Cheese Packer 832104</v>
      </c>
      <c r="E210">
        <f>--ISNUMBER(IFERROR(SEARCH('File 501 Qualification Enrolmen'!$U$5,D210,1),""))</f>
        <v>1</v>
      </c>
      <c r="F210">
        <f>IF(E210=1,COUNTIF($E$3:E210,1)," ")</f>
        <v>208</v>
      </c>
      <c r="G210" t="str">
        <f>IFERROR(INDEX($D$3:$D$1456,MATCH(ROWS($F$3:F210),$F$3:$F$1456,0))," ")</f>
        <v>Cheese Packer 832104</v>
      </c>
    </row>
    <row r="211" spans="1:7">
      <c r="A211" t="s">
        <v>107</v>
      </c>
      <c r="B211" t="s">
        <v>522</v>
      </c>
      <c r="C211" s="6" t="s">
        <v>523</v>
      </c>
      <c r="D211" t="str">
        <f t="shared" si="3"/>
        <v>Chef 343401</v>
      </c>
      <c r="E211">
        <f>--ISNUMBER(IFERROR(SEARCH('File 501 Qualification Enrolmen'!$U$5,D211,1),""))</f>
        <v>1</v>
      </c>
      <c r="F211">
        <f>IF(E211=1,COUNTIF($E$3:E211,1)," ")</f>
        <v>209</v>
      </c>
      <c r="G211" t="str">
        <f>IFERROR(INDEX($D$3:$D$1456,MATCH(ROWS($F$3:F211),$F$3:$F$1456,0))," ")</f>
        <v>Chef 343401</v>
      </c>
    </row>
    <row r="212" spans="1:7">
      <c r="A212" t="s">
        <v>107</v>
      </c>
      <c r="B212" t="s">
        <v>524</v>
      </c>
      <c r="C212" s="6" t="s">
        <v>525</v>
      </c>
      <c r="D212" t="str">
        <f t="shared" si="3"/>
        <v>Chemical Engineer 214501</v>
      </c>
      <c r="E212">
        <f>--ISNUMBER(IFERROR(SEARCH('File 501 Qualification Enrolmen'!$U$5,D212,1),""))</f>
        <v>1</v>
      </c>
      <c r="F212">
        <f>IF(E212=1,COUNTIF($E$3:E212,1)," ")</f>
        <v>210</v>
      </c>
      <c r="G212" t="str">
        <f>IFERROR(INDEX($D$3:$D$1456,MATCH(ROWS($F$3:F212),$F$3:$F$1456,0))," ")</f>
        <v>Chemical Engineer 214501</v>
      </c>
    </row>
    <row r="213" spans="1:7">
      <c r="A213" t="s">
        <v>107</v>
      </c>
      <c r="B213" t="s">
        <v>526</v>
      </c>
      <c r="C213" s="6" t="s">
        <v>527</v>
      </c>
      <c r="D213" t="str">
        <f t="shared" si="3"/>
        <v>Chemical Engineering Technician 311601</v>
      </c>
      <c r="E213">
        <f>--ISNUMBER(IFERROR(SEARCH('File 501 Qualification Enrolmen'!$U$5,D213,1),""))</f>
        <v>1</v>
      </c>
      <c r="F213">
        <f>IF(E213=1,COUNTIF($E$3:E213,1)," ")</f>
        <v>211</v>
      </c>
      <c r="G213" t="str">
        <f>IFERROR(INDEX($D$3:$D$1456,MATCH(ROWS($F$3:F213),$F$3:$F$1456,0))," ")</f>
        <v>Chemical Engineering Technician 311601</v>
      </c>
    </row>
    <row r="214" spans="1:7">
      <c r="A214" t="s">
        <v>107</v>
      </c>
      <c r="B214" t="s">
        <v>528</v>
      </c>
      <c r="C214" s="6" t="s">
        <v>529</v>
      </c>
      <c r="D214" t="str">
        <f t="shared" si="3"/>
        <v>Chemical Engineering Technologist 214502</v>
      </c>
      <c r="E214">
        <f>--ISNUMBER(IFERROR(SEARCH('File 501 Qualification Enrolmen'!$U$5,D214,1),""))</f>
        <v>1</v>
      </c>
      <c r="F214">
        <f>IF(E214=1,COUNTIF($E$3:E214,1)," ")</f>
        <v>212</v>
      </c>
      <c r="G214" t="str">
        <f>IFERROR(INDEX($D$3:$D$1456,MATCH(ROWS($F$3:F214),$F$3:$F$1456,0))," ")</f>
        <v>Chemical Engineering Technologist 214502</v>
      </c>
    </row>
    <row r="215" spans="1:7">
      <c r="A215" t="s">
        <v>107</v>
      </c>
      <c r="B215" t="s">
        <v>530</v>
      </c>
      <c r="C215" s="6" t="s">
        <v>531</v>
      </c>
      <c r="D215" t="str">
        <f t="shared" si="3"/>
        <v>Chemical Mixer 862915</v>
      </c>
      <c r="E215">
        <f>--ISNUMBER(IFERROR(SEARCH('File 501 Qualification Enrolmen'!$U$5,D215,1),""))</f>
        <v>1</v>
      </c>
      <c r="F215">
        <f>IF(E215=1,COUNTIF($E$3:E215,1)," ")</f>
        <v>213</v>
      </c>
      <c r="G215" t="str">
        <f>IFERROR(INDEX($D$3:$D$1456,MATCH(ROWS($F$3:F215),$F$3:$F$1456,0))," ")</f>
        <v>Chemical Mixer 862915</v>
      </c>
    </row>
    <row r="216" spans="1:7">
      <c r="A216" t="s">
        <v>107</v>
      </c>
      <c r="B216" t="s">
        <v>532</v>
      </c>
      <c r="C216" s="6" t="s">
        <v>533</v>
      </c>
      <c r="D216" t="str">
        <f t="shared" si="3"/>
        <v>Chemical Plant Controller 313301</v>
      </c>
      <c r="E216">
        <f>--ISNUMBER(IFERROR(SEARCH('File 501 Qualification Enrolmen'!$U$5,D216,1),""))</f>
        <v>1</v>
      </c>
      <c r="F216">
        <f>IF(E216=1,COUNTIF($E$3:E216,1)," ")</f>
        <v>214</v>
      </c>
      <c r="G216" t="str">
        <f>IFERROR(INDEX($D$3:$D$1456,MATCH(ROWS($F$3:F216),$F$3:$F$1456,0))," ")</f>
        <v>Chemical Plant Controller 313301</v>
      </c>
    </row>
    <row r="217" spans="1:7">
      <c r="A217" t="s">
        <v>107</v>
      </c>
      <c r="B217" t="s">
        <v>534</v>
      </c>
      <c r="C217" s="6" t="s">
        <v>535</v>
      </c>
      <c r="D217" t="str">
        <f t="shared" si="3"/>
        <v>Chemical Plant Worker 832907</v>
      </c>
      <c r="E217">
        <f>--ISNUMBER(IFERROR(SEARCH('File 501 Qualification Enrolmen'!$U$5,D217,1),""))</f>
        <v>1</v>
      </c>
      <c r="F217">
        <f>IF(E217=1,COUNTIF($E$3:E217,1)," ")</f>
        <v>215</v>
      </c>
      <c r="G217" t="str">
        <f>IFERROR(INDEX($D$3:$D$1456,MATCH(ROWS($F$3:F217),$F$3:$F$1456,0))," ")</f>
        <v>Chemical Plant Worker 832907</v>
      </c>
    </row>
    <row r="218" spans="1:7">
      <c r="A218" t="s">
        <v>107</v>
      </c>
      <c r="B218" t="s">
        <v>536</v>
      </c>
      <c r="C218" s="6" t="s">
        <v>537</v>
      </c>
      <c r="D218" t="str">
        <f t="shared" si="3"/>
        <v>Chemical Production Machine Operator 713101</v>
      </c>
      <c r="E218">
        <f>--ISNUMBER(IFERROR(SEARCH('File 501 Qualification Enrolmen'!$U$5,D218,1),""))</f>
        <v>1</v>
      </c>
      <c r="F218">
        <f>IF(E218=1,COUNTIF($E$3:E218,1)," ")</f>
        <v>216</v>
      </c>
      <c r="G218" t="str">
        <f>IFERROR(INDEX($D$3:$D$1456,MATCH(ROWS($F$3:F218),$F$3:$F$1456,0))," ")</f>
        <v>Chemical Production Machine Operator 713101</v>
      </c>
    </row>
    <row r="219" spans="1:7">
      <c r="A219" t="s">
        <v>107</v>
      </c>
      <c r="B219" t="s">
        <v>538</v>
      </c>
      <c r="C219" s="6" t="s">
        <v>539</v>
      </c>
      <c r="D219" t="str">
        <f t="shared" si="3"/>
        <v>Chemical Sales Representative 332207</v>
      </c>
      <c r="E219">
        <f>--ISNUMBER(IFERROR(SEARCH('File 501 Qualification Enrolmen'!$U$5,D219,1),""))</f>
        <v>1</v>
      </c>
      <c r="F219">
        <f>IF(E219=1,COUNTIF($E$3:E219,1)," ")</f>
        <v>217</v>
      </c>
      <c r="G219" t="str">
        <f>IFERROR(INDEX($D$3:$D$1456,MATCH(ROWS($F$3:F219),$F$3:$F$1456,0))," ")</f>
        <v>Chemical Sales Representative 332207</v>
      </c>
    </row>
    <row r="220" spans="1:7">
      <c r="A220" t="s">
        <v>107</v>
      </c>
      <c r="B220" t="s">
        <v>540</v>
      </c>
      <c r="C220" s="6" t="s">
        <v>541</v>
      </c>
      <c r="D220" t="str">
        <f t="shared" si="3"/>
        <v>Chemical Waste Controller 313913</v>
      </c>
      <c r="E220">
        <f>--ISNUMBER(IFERROR(SEARCH('File 501 Qualification Enrolmen'!$U$5,D220,1),""))</f>
        <v>1</v>
      </c>
      <c r="F220">
        <f>IF(E220=1,COUNTIF($E$3:E220,1)," ")</f>
        <v>218</v>
      </c>
      <c r="G220" t="str">
        <f>IFERROR(INDEX($D$3:$D$1456,MATCH(ROWS($F$3:F220),$F$3:$F$1456,0))," ")</f>
        <v>Chemical Waste Controller 313913</v>
      </c>
    </row>
    <row r="221" spans="1:7">
      <c r="A221" t="s">
        <v>107</v>
      </c>
      <c r="B221" t="s">
        <v>542</v>
      </c>
      <c r="C221" s="6" t="s">
        <v>543</v>
      </c>
      <c r="D221" t="str">
        <f t="shared" si="3"/>
        <v>Chemist 211301</v>
      </c>
      <c r="E221">
        <f>--ISNUMBER(IFERROR(SEARCH('File 501 Qualification Enrolmen'!$U$5,D221,1),""))</f>
        <v>1</v>
      </c>
      <c r="F221">
        <f>IF(E221=1,COUNTIF($E$3:E221,1)," ")</f>
        <v>219</v>
      </c>
      <c r="G221" t="str">
        <f>IFERROR(INDEX($D$3:$D$1456,MATCH(ROWS($F$3:F221),$F$3:$F$1456,0))," ")</f>
        <v>Chemist 211301</v>
      </c>
    </row>
    <row r="222" spans="1:7">
      <c r="A222" t="s">
        <v>107</v>
      </c>
      <c r="B222" t="s">
        <v>544</v>
      </c>
      <c r="C222" s="6" t="s">
        <v>545</v>
      </c>
      <c r="D222" t="str">
        <f t="shared" si="3"/>
        <v>Chemistry Technician 311101</v>
      </c>
      <c r="E222">
        <f>--ISNUMBER(IFERROR(SEARCH('File 501 Qualification Enrolmen'!$U$5,D222,1),""))</f>
        <v>1</v>
      </c>
      <c r="F222">
        <f>IF(E222=1,COUNTIF($E$3:E222,1)," ")</f>
        <v>220</v>
      </c>
      <c r="G222" t="str">
        <f>IFERROR(INDEX($D$3:$D$1456,MATCH(ROWS($F$3:F222),$F$3:$F$1456,0))," ")</f>
        <v>Chemistry Technician 311101</v>
      </c>
    </row>
    <row r="223" spans="1:7">
      <c r="A223" t="s">
        <v>107</v>
      </c>
      <c r="B223" t="s">
        <v>546</v>
      </c>
      <c r="C223" s="6" t="s">
        <v>547</v>
      </c>
      <c r="D223" t="str">
        <f t="shared" si="3"/>
        <v>Chief Information Officer 133101</v>
      </c>
      <c r="E223">
        <f>--ISNUMBER(IFERROR(SEARCH('File 501 Qualification Enrolmen'!$U$5,D223,1),""))</f>
        <v>1</v>
      </c>
      <c r="F223">
        <f>IF(E223=1,COUNTIF($E$3:E223,1)," ")</f>
        <v>221</v>
      </c>
      <c r="G223" t="str">
        <f>IFERROR(INDEX($D$3:$D$1456,MATCH(ROWS($F$3:F223),$F$3:$F$1456,0))," ")</f>
        <v>Chief Information Officer 133101</v>
      </c>
    </row>
    <row r="224" spans="1:7">
      <c r="A224" t="s">
        <v>107</v>
      </c>
      <c r="B224" t="s">
        <v>548</v>
      </c>
      <c r="C224" s="6" t="s">
        <v>549</v>
      </c>
      <c r="D224" t="str">
        <f t="shared" si="3"/>
        <v>Child and Youth Care Manager 134403</v>
      </c>
      <c r="E224">
        <f>--ISNUMBER(IFERROR(SEARCH('File 501 Qualification Enrolmen'!$U$5,D224,1),""))</f>
        <v>1</v>
      </c>
      <c r="F224">
        <f>IF(E224=1,COUNTIF($E$3:E224,1)," ")</f>
        <v>222</v>
      </c>
      <c r="G224" t="str">
        <f>IFERROR(INDEX($D$3:$D$1456,MATCH(ROWS($F$3:F224),$F$3:$F$1456,0))," ")</f>
        <v>Child and Youth Care Manager 134403</v>
      </c>
    </row>
    <row r="225" spans="1:7">
      <c r="A225" t="s">
        <v>107</v>
      </c>
      <c r="B225" t="s">
        <v>550</v>
      </c>
      <c r="C225" s="6" t="s">
        <v>551</v>
      </c>
      <c r="D225" t="str">
        <f t="shared" si="3"/>
        <v>Child and Youth Care Worker 263508</v>
      </c>
      <c r="E225">
        <f>--ISNUMBER(IFERROR(SEARCH('File 501 Qualification Enrolmen'!$U$5,D225,1),""))</f>
        <v>1</v>
      </c>
      <c r="F225">
        <f>IF(E225=1,COUNTIF($E$3:E225,1)," ")</f>
        <v>223</v>
      </c>
      <c r="G225" t="str">
        <f>IFERROR(INDEX($D$3:$D$1456,MATCH(ROWS($F$3:F225),$F$3:$F$1456,0))," ")</f>
        <v>Child and Youth Care Worker 263508</v>
      </c>
    </row>
    <row r="226" spans="1:7">
      <c r="A226" t="s">
        <v>107</v>
      </c>
      <c r="B226" t="s">
        <v>552</v>
      </c>
      <c r="C226" s="6" t="s">
        <v>553</v>
      </c>
      <c r="D226" t="str">
        <f t="shared" si="3"/>
        <v>Child Care Centre Manager 134101</v>
      </c>
      <c r="E226">
        <f>--ISNUMBER(IFERROR(SEARCH('File 501 Qualification Enrolmen'!$U$5,D226,1),""))</f>
        <v>1</v>
      </c>
      <c r="F226">
        <f>IF(E226=1,COUNTIF($E$3:E226,1)," ")</f>
        <v>224</v>
      </c>
      <c r="G226" t="str">
        <f>IFERROR(INDEX($D$3:$D$1456,MATCH(ROWS($F$3:F226),$F$3:$F$1456,0))," ")</f>
        <v>Child Care Centre Manager 134101</v>
      </c>
    </row>
    <row r="227" spans="1:7">
      <c r="A227" t="s">
        <v>107</v>
      </c>
      <c r="B227" t="s">
        <v>554</v>
      </c>
      <c r="C227" s="6" t="s">
        <v>555</v>
      </c>
      <c r="D227" t="str">
        <f t="shared" si="3"/>
        <v>Child Care Worker 531101</v>
      </c>
      <c r="E227">
        <f>--ISNUMBER(IFERROR(SEARCH('File 501 Qualification Enrolmen'!$U$5,D227,1),""))</f>
        <v>1</v>
      </c>
      <c r="F227">
        <f>IF(E227=1,COUNTIF($E$3:E227,1)," ")</f>
        <v>225</v>
      </c>
      <c r="G227" t="str">
        <f>IFERROR(INDEX($D$3:$D$1456,MATCH(ROWS($F$3:F227),$F$3:$F$1456,0))," ")</f>
        <v>Child Care Worker 531101</v>
      </c>
    </row>
    <row r="228" spans="1:7">
      <c r="A228" t="s">
        <v>107</v>
      </c>
      <c r="B228" t="s">
        <v>556</v>
      </c>
      <c r="C228" s="6" t="s">
        <v>557</v>
      </c>
      <c r="D228" t="str">
        <f t="shared" si="3"/>
        <v>Child or Youth Residential Care Assistant 531105</v>
      </c>
      <c r="E228">
        <f>--ISNUMBER(IFERROR(SEARCH('File 501 Qualification Enrolmen'!$U$5,D228,1),""))</f>
        <v>1</v>
      </c>
      <c r="F228">
        <f>IF(E228=1,COUNTIF($E$3:E228,1)," ")</f>
        <v>226</v>
      </c>
      <c r="G228" t="str">
        <f>IFERROR(INDEX($D$3:$D$1456,MATCH(ROWS($F$3:F228),$F$3:$F$1456,0))," ")</f>
        <v>Child or Youth Residential Care Assistant 531105</v>
      </c>
    </row>
    <row r="229" spans="1:7">
      <c r="A229" t="s">
        <v>107</v>
      </c>
      <c r="B229" t="s">
        <v>558</v>
      </c>
      <c r="C229" s="6" t="s">
        <v>559</v>
      </c>
      <c r="D229" t="str">
        <f t="shared" si="3"/>
        <v>Chimney Cleaner 643302</v>
      </c>
      <c r="E229">
        <f>--ISNUMBER(IFERROR(SEARCH('File 501 Qualification Enrolmen'!$U$5,D229,1),""))</f>
        <v>1</v>
      </c>
      <c r="F229">
        <f>IF(E229=1,COUNTIF($E$3:E229,1)," ")</f>
        <v>227</v>
      </c>
      <c r="G229" t="str">
        <f>IFERROR(INDEX($D$3:$D$1456,MATCH(ROWS($F$3:F229),$F$3:$F$1456,0))," ")</f>
        <v>Chimney Cleaner 643302</v>
      </c>
    </row>
    <row r="230" spans="1:7">
      <c r="A230" t="s">
        <v>107</v>
      </c>
      <c r="B230" t="s">
        <v>560</v>
      </c>
      <c r="C230" s="6" t="s">
        <v>561</v>
      </c>
      <c r="D230" t="str">
        <f t="shared" si="3"/>
        <v>Chiropractor 325901</v>
      </c>
      <c r="E230">
        <f>--ISNUMBER(IFERROR(SEARCH('File 501 Qualification Enrolmen'!$U$5,D230,1),""))</f>
        <v>1</v>
      </c>
      <c r="F230">
        <f>IF(E230=1,COUNTIF($E$3:E230,1)," ")</f>
        <v>228</v>
      </c>
      <c r="G230" t="str">
        <f>IFERROR(INDEX($D$3:$D$1456,MATCH(ROWS($F$3:F230),$F$3:$F$1456,0))," ")</f>
        <v>Chiropractor 325901</v>
      </c>
    </row>
    <row r="231" spans="1:7">
      <c r="A231" t="s">
        <v>107</v>
      </c>
      <c r="B231" t="s">
        <v>562</v>
      </c>
      <c r="C231" s="6" t="s">
        <v>563</v>
      </c>
      <c r="D231" t="str">
        <f t="shared" si="3"/>
        <v>Cigar Maker 681601</v>
      </c>
      <c r="E231">
        <f>--ISNUMBER(IFERROR(SEARCH('File 501 Qualification Enrolmen'!$U$5,D231,1),""))</f>
        <v>1</v>
      </c>
      <c r="F231">
        <f>IF(E231=1,COUNTIF($E$3:E231,1)," ")</f>
        <v>229</v>
      </c>
      <c r="G231" t="str">
        <f>IFERROR(INDEX($D$3:$D$1456,MATCH(ROWS($F$3:F231),$F$3:$F$1456,0))," ")</f>
        <v>Cigar Maker 681601</v>
      </c>
    </row>
    <row r="232" spans="1:7">
      <c r="A232" t="s">
        <v>107</v>
      </c>
      <c r="B232" t="s">
        <v>564</v>
      </c>
      <c r="C232" s="6" t="s">
        <v>565</v>
      </c>
      <c r="D232" t="str">
        <f t="shared" si="3"/>
        <v>Cinema or Theatre Manager 143103</v>
      </c>
      <c r="E232">
        <f>--ISNUMBER(IFERROR(SEARCH('File 501 Qualification Enrolmen'!$U$5,D232,1),""))</f>
        <v>1</v>
      </c>
      <c r="F232">
        <f>IF(E232=1,COUNTIF($E$3:E232,1)," ")</f>
        <v>230</v>
      </c>
      <c r="G232" t="str">
        <f>IFERROR(INDEX($D$3:$D$1456,MATCH(ROWS($F$3:F232),$F$3:$F$1456,0))," ")</f>
        <v>Cinema or Theatre Manager 143103</v>
      </c>
    </row>
    <row r="233" spans="1:7">
      <c r="A233" t="s">
        <v>107</v>
      </c>
      <c r="B233" t="s">
        <v>566</v>
      </c>
      <c r="C233" s="6" t="s">
        <v>567</v>
      </c>
      <c r="D233" t="str">
        <f t="shared" si="3"/>
        <v>Civil Celebrant 516902</v>
      </c>
      <c r="E233">
        <f>--ISNUMBER(IFERROR(SEARCH('File 501 Qualification Enrolmen'!$U$5,D233,1),""))</f>
        <v>1</v>
      </c>
      <c r="F233">
        <f>IF(E233=1,COUNTIF($E$3:E233,1)," ")</f>
        <v>231</v>
      </c>
      <c r="G233" t="str">
        <f>IFERROR(INDEX($D$3:$D$1456,MATCH(ROWS($F$3:F233),$F$3:$F$1456,0))," ")</f>
        <v>Civil Celebrant 516902</v>
      </c>
    </row>
    <row r="234" spans="1:7">
      <c r="A234" t="s">
        <v>107</v>
      </c>
      <c r="B234" t="s">
        <v>568</v>
      </c>
      <c r="C234" s="6" t="s">
        <v>569</v>
      </c>
      <c r="D234" t="str">
        <f t="shared" si="3"/>
        <v>Civil Engineer 214201</v>
      </c>
      <c r="E234">
        <f>--ISNUMBER(IFERROR(SEARCH('File 501 Qualification Enrolmen'!$U$5,D234,1),""))</f>
        <v>1</v>
      </c>
      <c r="F234">
        <f>IF(E234=1,COUNTIF($E$3:E234,1)," ")</f>
        <v>232</v>
      </c>
      <c r="G234" t="str">
        <f>IFERROR(INDEX($D$3:$D$1456,MATCH(ROWS($F$3:F234),$F$3:$F$1456,0))," ")</f>
        <v>Civil Engineer 214201</v>
      </c>
    </row>
    <row r="235" spans="1:7">
      <c r="A235" t="s">
        <v>107</v>
      </c>
      <c r="B235" t="s">
        <v>570</v>
      </c>
      <c r="C235" s="6" t="s">
        <v>571</v>
      </c>
      <c r="D235" t="str">
        <f t="shared" si="3"/>
        <v>Civil Engineering Constructor 641403</v>
      </c>
      <c r="E235">
        <f>--ISNUMBER(IFERROR(SEARCH('File 501 Qualification Enrolmen'!$U$5,D235,1),""))</f>
        <v>1</v>
      </c>
      <c r="F235">
        <f>IF(E235=1,COUNTIF($E$3:E235,1)," ")</f>
        <v>233</v>
      </c>
      <c r="G235" t="str">
        <f>IFERROR(INDEX($D$3:$D$1456,MATCH(ROWS($F$3:F235),$F$3:$F$1456,0))," ")</f>
        <v>Civil Engineering Constructor 641403</v>
      </c>
    </row>
    <row r="236" spans="1:7">
      <c r="A236" t="s">
        <v>107</v>
      </c>
      <c r="B236" t="s">
        <v>572</v>
      </c>
      <c r="C236" s="6" t="s">
        <v>573</v>
      </c>
      <c r="D236" t="str">
        <f t="shared" si="3"/>
        <v>Civil Engineering Technician 311201</v>
      </c>
      <c r="E236">
        <f>--ISNUMBER(IFERROR(SEARCH('File 501 Qualification Enrolmen'!$U$5,D236,1),""))</f>
        <v>1</v>
      </c>
      <c r="F236">
        <f>IF(E236=1,COUNTIF($E$3:E236,1)," ")</f>
        <v>234</v>
      </c>
      <c r="G236" t="str">
        <f>IFERROR(INDEX($D$3:$D$1456,MATCH(ROWS($F$3:F236),$F$3:$F$1456,0))," ")</f>
        <v>Civil Engineering Technician 311201</v>
      </c>
    </row>
    <row r="237" spans="1:7">
      <c r="A237" t="s">
        <v>107</v>
      </c>
      <c r="B237" t="s">
        <v>574</v>
      </c>
      <c r="C237" s="6" t="s">
        <v>575</v>
      </c>
      <c r="D237" t="str">
        <f t="shared" si="3"/>
        <v>Civil Engineering Technologist 214202</v>
      </c>
      <c r="E237">
        <f>--ISNUMBER(IFERROR(SEARCH('File 501 Qualification Enrolmen'!$U$5,D237,1),""))</f>
        <v>1</v>
      </c>
      <c r="F237">
        <f>IF(E237=1,COUNTIF($E$3:E237,1)," ")</f>
        <v>235</v>
      </c>
      <c r="G237" t="str">
        <f>IFERROR(INDEX($D$3:$D$1456,MATCH(ROWS($F$3:F237),$F$3:$F$1456,0))," ")</f>
        <v>Civil Engineering Technologist 214202</v>
      </c>
    </row>
    <row r="238" spans="1:7">
      <c r="A238" t="s">
        <v>107</v>
      </c>
      <c r="B238" t="s">
        <v>576</v>
      </c>
      <c r="C238" s="6" t="s">
        <v>577</v>
      </c>
      <c r="D238" t="str">
        <f t="shared" si="3"/>
        <v>Classified Advertising Clerk 441901</v>
      </c>
      <c r="E238">
        <f>--ISNUMBER(IFERROR(SEARCH('File 501 Qualification Enrolmen'!$U$5,D238,1),""))</f>
        <v>1</v>
      </c>
      <c r="F238">
        <f>IF(E238=1,COUNTIF($E$3:E238,1)," ")</f>
        <v>236</v>
      </c>
      <c r="G238" t="str">
        <f>IFERROR(INDEX($D$3:$D$1456,MATCH(ROWS($F$3:F238),$F$3:$F$1456,0))," ")</f>
        <v>Classified Advertising Clerk 441901</v>
      </c>
    </row>
    <row r="239" spans="1:7">
      <c r="A239" t="s">
        <v>107</v>
      </c>
      <c r="B239" t="s">
        <v>578</v>
      </c>
      <c r="C239" s="6" t="s">
        <v>579</v>
      </c>
      <c r="D239" t="str">
        <f t="shared" si="3"/>
        <v>Clay Processing Factory Worker 832908</v>
      </c>
      <c r="E239">
        <f>--ISNUMBER(IFERROR(SEARCH('File 501 Qualification Enrolmen'!$U$5,D239,1),""))</f>
        <v>1</v>
      </c>
      <c r="F239">
        <f>IF(E239=1,COUNTIF($E$3:E239,1)," ")</f>
        <v>237</v>
      </c>
      <c r="G239" t="str">
        <f>IFERROR(INDEX($D$3:$D$1456,MATCH(ROWS($F$3:F239),$F$3:$F$1456,0))," ")</f>
        <v>Clay Processing Factory Worker 832908</v>
      </c>
    </row>
    <row r="240" spans="1:7">
      <c r="A240" t="s">
        <v>107</v>
      </c>
      <c r="B240" t="s">
        <v>580</v>
      </c>
      <c r="C240" s="6" t="s">
        <v>581</v>
      </c>
      <c r="D240" t="str">
        <f t="shared" si="3"/>
        <v>Clay Production Machine Operator 718101</v>
      </c>
      <c r="E240">
        <f>--ISNUMBER(IFERROR(SEARCH('File 501 Qualification Enrolmen'!$U$5,D240,1),""))</f>
        <v>1</v>
      </c>
      <c r="F240">
        <f>IF(E240=1,COUNTIF($E$3:E240,1)," ")</f>
        <v>238</v>
      </c>
      <c r="G240" t="str">
        <f>IFERROR(INDEX($D$3:$D$1456,MATCH(ROWS($F$3:F240),$F$3:$F$1456,0))," ")</f>
        <v>Clay Production Machine Operator 718101</v>
      </c>
    </row>
    <row r="241" spans="1:7">
      <c r="A241" t="s">
        <v>107</v>
      </c>
      <c r="B241" t="s">
        <v>582</v>
      </c>
      <c r="C241" s="6" t="s">
        <v>583</v>
      </c>
      <c r="D241" t="str">
        <f t="shared" si="3"/>
        <v>Cleaning Services Manager 143902</v>
      </c>
      <c r="E241">
        <f>--ISNUMBER(IFERROR(SEARCH('File 501 Qualification Enrolmen'!$U$5,D241,1),""))</f>
        <v>1</v>
      </c>
      <c r="F241">
        <f>IF(E241=1,COUNTIF($E$3:E241,1)," ")</f>
        <v>239</v>
      </c>
      <c r="G241" t="str">
        <f>IFERROR(INDEX($D$3:$D$1456,MATCH(ROWS($F$3:F241),$F$3:$F$1456,0))," ")</f>
        <v>Cleaning Services Manager 143902</v>
      </c>
    </row>
    <row r="242" spans="1:7">
      <c r="A242" t="s">
        <v>107</v>
      </c>
      <c r="B242" t="s">
        <v>584</v>
      </c>
      <c r="C242" s="6" t="s">
        <v>585</v>
      </c>
      <c r="D242" t="str">
        <f t="shared" si="3"/>
        <v>Clearing and Forwarding Agent 333101</v>
      </c>
      <c r="E242">
        <f>--ISNUMBER(IFERROR(SEARCH('File 501 Qualification Enrolmen'!$U$5,D242,1),""))</f>
        <v>1</v>
      </c>
      <c r="F242">
        <f>IF(E242=1,COUNTIF($E$3:E242,1)," ")</f>
        <v>240</v>
      </c>
      <c r="G242" t="str">
        <f>IFERROR(INDEX($D$3:$D$1456,MATCH(ROWS($F$3:F242),$F$3:$F$1456,0))," ")</f>
        <v>Clearing and Forwarding Agent 333101</v>
      </c>
    </row>
    <row r="243" spans="1:7">
      <c r="A243" t="s">
        <v>107</v>
      </c>
      <c r="B243" t="s">
        <v>586</v>
      </c>
      <c r="C243" s="6" t="s">
        <v>587</v>
      </c>
      <c r="D243" t="str">
        <f t="shared" si="3"/>
        <v>Clerk of Court 341104</v>
      </c>
      <c r="E243">
        <f>--ISNUMBER(IFERROR(SEARCH('File 501 Qualification Enrolmen'!$U$5,D243,1),""))</f>
        <v>1</v>
      </c>
      <c r="F243">
        <f>IF(E243=1,COUNTIF($E$3:E243,1)," ")</f>
        <v>241</v>
      </c>
      <c r="G243" t="str">
        <f>IFERROR(INDEX($D$3:$D$1456,MATCH(ROWS($F$3:F243),$F$3:$F$1456,0))," ")</f>
        <v>Clerk of Court 341104</v>
      </c>
    </row>
    <row r="244" spans="1:7">
      <c r="A244" t="s">
        <v>107</v>
      </c>
      <c r="B244" t="s">
        <v>588</v>
      </c>
      <c r="C244" s="6" t="s">
        <v>589</v>
      </c>
      <c r="D244" t="str">
        <f t="shared" si="3"/>
        <v>Clinic Manager (specialised Health Service) 134205</v>
      </c>
      <c r="E244">
        <f>--ISNUMBER(IFERROR(SEARCH('File 501 Qualification Enrolmen'!$U$5,D244,1),""))</f>
        <v>1</v>
      </c>
      <c r="F244">
        <f>IF(E244=1,COUNTIF($E$3:E244,1)," ")</f>
        <v>242</v>
      </c>
      <c r="G244" t="str">
        <f>IFERROR(INDEX($D$3:$D$1456,MATCH(ROWS($F$3:F244),$F$3:$F$1456,0))," ")</f>
        <v>Clinic Manager (specialised Health Service) 134205</v>
      </c>
    </row>
    <row r="245" spans="1:7">
      <c r="A245" t="s">
        <v>107</v>
      </c>
      <c r="B245" t="s">
        <v>590</v>
      </c>
      <c r="C245" s="6" t="s">
        <v>591</v>
      </c>
      <c r="D245" t="str">
        <f t="shared" si="3"/>
        <v>Clinical Nurse Practitioner 222101</v>
      </c>
      <c r="E245">
        <f>--ISNUMBER(IFERROR(SEARCH('File 501 Qualification Enrolmen'!$U$5,D245,1),""))</f>
        <v>1</v>
      </c>
      <c r="F245">
        <f>IF(E245=1,COUNTIF($E$3:E245,1)," ")</f>
        <v>243</v>
      </c>
      <c r="G245" t="str">
        <f>IFERROR(INDEX($D$3:$D$1456,MATCH(ROWS($F$3:F245),$F$3:$F$1456,0))," ")</f>
        <v>Clinical Nurse Practitioner 222101</v>
      </c>
    </row>
    <row r="246" spans="1:7">
      <c r="A246" t="s">
        <v>107</v>
      </c>
      <c r="B246" t="s">
        <v>592</v>
      </c>
      <c r="C246" s="6" t="s">
        <v>593</v>
      </c>
      <c r="D246" t="str">
        <f t="shared" si="3"/>
        <v>Clinical Psychologist 263401</v>
      </c>
      <c r="E246">
        <f>--ISNUMBER(IFERROR(SEARCH('File 501 Qualification Enrolmen'!$U$5,D246,1),""))</f>
        <v>1</v>
      </c>
      <c r="F246">
        <f>IF(E246=1,COUNTIF($E$3:E246,1)," ")</f>
        <v>244</v>
      </c>
      <c r="G246" t="str">
        <f>IFERROR(INDEX($D$3:$D$1456,MATCH(ROWS($F$3:F246),$F$3:$F$1456,0))," ")</f>
        <v>Clinical Psychologist 263401</v>
      </c>
    </row>
    <row r="247" spans="1:7">
      <c r="A247" t="s">
        <v>107</v>
      </c>
      <c r="B247" t="s">
        <v>594</v>
      </c>
      <c r="C247" s="6" t="s">
        <v>595</v>
      </c>
      <c r="D247" t="str">
        <f t="shared" si="3"/>
        <v>Cloak Room Attendant 862103</v>
      </c>
      <c r="E247">
        <f>--ISNUMBER(IFERROR(SEARCH('File 501 Qualification Enrolmen'!$U$5,D247,1),""))</f>
        <v>1</v>
      </c>
      <c r="F247">
        <f>IF(E247=1,COUNTIF($E$3:E247,1)," ")</f>
        <v>245</v>
      </c>
      <c r="G247" t="str">
        <f>IFERROR(INDEX($D$3:$D$1456,MATCH(ROWS($F$3:F247),$F$3:$F$1456,0))," ")</f>
        <v>Cloak Room Attendant 862103</v>
      </c>
    </row>
    <row r="248" spans="1:7">
      <c r="A248" t="s">
        <v>107</v>
      </c>
      <c r="B248" t="s">
        <v>596</v>
      </c>
      <c r="C248" s="6" t="s">
        <v>597</v>
      </c>
      <c r="D248" t="str">
        <f t="shared" si="3"/>
        <v>Clothing, Home Textiles and General Goods Cutter 683201</v>
      </c>
      <c r="E248">
        <f>--ISNUMBER(IFERROR(SEARCH('File 501 Qualification Enrolmen'!$U$5,D248,1),""))</f>
        <v>1</v>
      </c>
      <c r="F248">
        <f>IF(E248=1,COUNTIF($E$3:E248,1)," ")</f>
        <v>246</v>
      </c>
      <c r="G248" t="str">
        <f>IFERROR(INDEX($D$3:$D$1456,MATCH(ROWS($F$3:F248),$F$3:$F$1456,0))," ")</f>
        <v>Clothing, Home Textiles and General Goods Cutter 683201</v>
      </c>
    </row>
    <row r="249" spans="1:7">
      <c r="A249" t="s">
        <v>107</v>
      </c>
      <c r="B249" t="s">
        <v>598</v>
      </c>
      <c r="C249" s="6" t="s">
        <v>599</v>
      </c>
      <c r="D249" t="str">
        <f t="shared" si="3"/>
        <v>Clothing, Textile and Footwear Manufacturing Process Control Technician 313903</v>
      </c>
      <c r="E249">
        <f>--ISNUMBER(IFERROR(SEARCH('File 501 Qualification Enrolmen'!$U$5,D249,1),""))</f>
        <v>1</v>
      </c>
      <c r="F249">
        <f>IF(E249=1,COUNTIF($E$3:E249,1)," ")</f>
        <v>247</v>
      </c>
      <c r="G249" t="str">
        <f>IFERROR(INDEX($D$3:$D$1456,MATCH(ROWS($F$3:F249),$F$3:$F$1456,0))," ")</f>
        <v>Clothing, Textile and Footwear Manufacturing Process Control Technician 313903</v>
      </c>
    </row>
    <row r="250" spans="1:7">
      <c r="A250" t="s">
        <v>107</v>
      </c>
      <c r="B250" t="s">
        <v>600</v>
      </c>
      <c r="C250" s="6" t="s">
        <v>601</v>
      </c>
      <c r="D250" t="str">
        <f t="shared" si="3"/>
        <v>Clothing, Textile and Leather Goods Production Operator 715302</v>
      </c>
      <c r="E250">
        <f>--ISNUMBER(IFERROR(SEARCH('File 501 Qualification Enrolmen'!$U$5,D250,1),""))</f>
        <v>1</v>
      </c>
      <c r="F250">
        <f>IF(E250=1,COUNTIF($E$3:E250,1)," ")</f>
        <v>248</v>
      </c>
      <c r="G250" t="str">
        <f>IFERROR(INDEX($D$3:$D$1456,MATCH(ROWS($F$3:F250),$F$3:$F$1456,0))," ")</f>
        <v>Clothing, Textile and Leather Goods Production Operator 715302</v>
      </c>
    </row>
    <row r="251" spans="1:7">
      <c r="A251" t="s">
        <v>107</v>
      </c>
      <c r="B251" t="s">
        <v>602</v>
      </c>
      <c r="C251" s="6" t="s">
        <v>603</v>
      </c>
      <c r="D251" t="str">
        <f t="shared" si="3"/>
        <v>Club Membership Manager 143109</v>
      </c>
      <c r="E251">
        <f>--ISNUMBER(IFERROR(SEARCH('File 501 Qualification Enrolmen'!$U$5,D251,1),""))</f>
        <v>1</v>
      </c>
      <c r="F251">
        <f>IF(E251=1,COUNTIF($E$3:E251,1)," ")</f>
        <v>249</v>
      </c>
      <c r="G251" t="str">
        <f>IFERROR(INDEX($D$3:$D$1456,MATCH(ROWS($F$3:F251),$F$3:$F$1456,0))," ")</f>
        <v>Club Membership Manager 143109</v>
      </c>
    </row>
    <row r="252" spans="1:7">
      <c r="A252" t="s">
        <v>107</v>
      </c>
      <c r="B252" t="s">
        <v>604</v>
      </c>
      <c r="C252" s="6" t="s">
        <v>605</v>
      </c>
      <c r="D252" t="str">
        <f t="shared" si="3"/>
        <v>Coating Machine Operator 662315</v>
      </c>
      <c r="E252">
        <f>--ISNUMBER(IFERROR(SEARCH('File 501 Qualification Enrolmen'!$U$5,D252,1),""))</f>
        <v>1</v>
      </c>
      <c r="F252">
        <f>IF(E252=1,COUNTIF($E$3:E252,1)," ")</f>
        <v>250</v>
      </c>
      <c r="G252" t="str">
        <f>IFERROR(INDEX($D$3:$D$1456,MATCH(ROWS($F$3:F252),$F$3:$F$1456,0))," ")</f>
        <v>Coating Machine Operator 662315</v>
      </c>
    </row>
    <row r="253" spans="1:7">
      <c r="A253" t="s">
        <v>107</v>
      </c>
      <c r="B253" t="s">
        <v>606</v>
      </c>
      <c r="C253" s="6" t="s">
        <v>607</v>
      </c>
      <c r="D253" t="str">
        <f t="shared" si="3"/>
        <v>Coding Clerk 441301</v>
      </c>
      <c r="E253">
        <f>--ISNUMBER(IFERROR(SEARCH('File 501 Qualification Enrolmen'!$U$5,D253,1),""))</f>
        <v>1</v>
      </c>
      <c r="F253">
        <f>IF(E253=1,COUNTIF($E$3:E253,1)," ")</f>
        <v>251</v>
      </c>
      <c r="G253" t="str">
        <f>IFERROR(INDEX($D$3:$D$1456,MATCH(ROWS($F$3:F253),$F$3:$F$1456,0))," ")</f>
        <v>Coding Clerk 441301</v>
      </c>
    </row>
    <row r="254" spans="1:7">
      <c r="A254" t="s">
        <v>107</v>
      </c>
      <c r="B254" t="s">
        <v>608</v>
      </c>
      <c r="C254" s="6" t="s">
        <v>609</v>
      </c>
      <c r="D254" t="str">
        <f t="shared" si="3"/>
        <v>Coffee and Tea Processing Machine Operator 716107</v>
      </c>
      <c r="E254">
        <f>--ISNUMBER(IFERROR(SEARCH('File 501 Qualification Enrolmen'!$U$5,D254,1),""))</f>
        <v>1</v>
      </c>
      <c r="F254">
        <f>IF(E254=1,COUNTIF($E$3:E254,1)," ")</f>
        <v>252</v>
      </c>
      <c r="G254" t="str">
        <f>IFERROR(INDEX($D$3:$D$1456,MATCH(ROWS($F$3:F254),$F$3:$F$1456,0))," ")</f>
        <v>Coffee and Tea Processing Machine Operator 716107</v>
      </c>
    </row>
    <row r="255" spans="1:7">
      <c r="A255" t="s">
        <v>107</v>
      </c>
      <c r="B255" t="s">
        <v>610</v>
      </c>
      <c r="C255" s="6" t="s">
        <v>611</v>
      </c>
      <c r="D255" t="str">
        <f t="shared" si="3"/>
        <v>Coldset Rotary Offset Lithographic Printing Technician (Coldset) 662211</v>
      </c>
      <c r="E255">
        <f>--ISNUMBER(IFERROR(SEARCH('File 501 Qualification Enrolmen'!$U$5,D255,1),""))</f>
        <v>1</v>
      </c>
      <c r="F255">
        <f>IF(E255=1,COUNTIF($E$3:E255,1)," ")</f>
        <v>253</v>
      </c>
      <c r="G255" t="str">
        <f>IFERROR(INDEX($D$3:$D$1456,MATCH(ROWS($F$3:F255),$F$3:$F$1456,0))," ")</f>
        <v>Coldset Rotary Offset Lithographic Printing Technician (Coldset) 662211</v>
      </c>
    </row>
    <row r="256" spans="1:7">
      <c r="A256" t="s">
        <v>107</v>
      </c>
      <c r="B256" t="s">
        <v>612</v>
      </c>
      <c r="C256" s="6" t="s">
        <v>613</v>
      </c>
      <c r="D256" t="str">
        <f t="shared" si="3"/>
        <v>Combat Medical Support Operator 542401</v>
      </c>
      <c r="E256">
        <f>--ISNUMBER(IFERROR(SEARCH('File 501 Qualification Enrolmen'!$U$5,D256,1),""))</f>
        <v>1</v>
      </c>
      <c r="F256">
        <f>IF(E256=1,COUNTIF($E$3:E256,1)," ")</f>
        <v>254</v>
      </c>
      <c r="G256" t="str">
        <f>IFERROR(INDEX($D$3:$D$1456,MATCH(ROWS($F$3:F256),$F$3:$F$1456,0))," ")</f>
        <v>Combat Medical Support Operator 542401</v>
      </c>
    </row>
    <row r="257" spans="1:7">
      <c r="A257" t="s">
        <v>107</v>
      </c>
      <c r="B257" t="s">
        <v>614</v>
      </c>
      <c r="C257" s="6" t="s">
        <v>615</v>
      </c>
      <c r="D257" t="str">
        <f t="shared" si="3"/>
        <v>Commercial Cleaner 811201</v>
      </c>
      <c r="E257">
        <f>--ISNUMBER(IFERROR(SEARCH('File 501 Qualification Enrolmen'!$U$5,D257,1),""))</f>
        <v>1</v>
      </c>
      <c r="F257">
        <f>IF(E257=1,COUNTIF($E$3:E257,1)," ")</f>
        <v>255</v>
      </c>
      <c r="G257" t="str">
        <f>IFERROR(INDEX($D$3:$D$1456,MATCH(ROWS($F$3:F257),$F$3:$F$1456,0))," ")</f>
        <v>Commercial Cleaner 811201</v>
      </c>
    </row>
    <row r="258" spans="1:7">
      <c r="A258" t="s">
        <v>107</v>
      </c>
      <c r="B258" t="s">
        <v>616</v>
      </c>
      <c r="C258" s="6" t="s">
        <v>617</v>
      </c>
      <c r="D258" t="str">
        <f t="shared" si="3"/>
        <v>Commercial Digital Printer 662216</v>
      </c>
      <c r="E258">
        <f>--ISNUMBER(IFERROR(SEARCH('File 501 Qualification Enrolmen'!$U$5,D258,1),""))</f>
        <v>1</v>
      </c>
      <c r="F258">
        <f>IF(E258=1,COUNTIF($E$3:E258,1)," ")</f>
        <v>256</v>
      </c>
      <c r="G258" t="str">
        <f>IFERROR(INDEX($D$3:$D$1456,MATCH(ROWS($F$3:F258),$F$3:$F$1456,0))," ")</f>
        <v>Commercial Digital Printer 662216</v>
      </c>
    </row>
    <row r="259" spans="1:7">
      <c r="A259" t="s">
        <v>107</v>
      </c>
      <c r="B259" t="s">
        <v>618</v>
      </c>
      <c r="C259" s="6" t="s">
        <v>619</v>
      </c>
      <c r="D259" t="str">
        <f t="shared" si="3"/>
        <v>Commercial Housekeeper 515103</v>
      </c>
      <c r="E259">
        <f>--ISNUMBER(IFERROR(SEARCH('File 501 Qualification Enrolmen'!$U$5,D259,1),""))</f>
        <v>1</v>
      </c>
      <c r="F259">
        <f>IF(E259=1,COUNTIF($E$3:E259,1)," ")</f>
        <v>257</v>
      </c>
      <c r="G259" t="str">
        <f>IFERROR(INDEX($D$3:$D$1456,MATCH(ROWS($F$3:F259),$F$3:$F$1456,0))," ")</f>
        <v>Commercial Housekeeper 515103</v>
      </c>
    </row>
    <row r="260" spans="1:7">
      <c r="A260" t="s">
        <v>107</v>
      </c>
      <c r="B260" t="s">
        <v>620</v>
      </c>
      <c r="C260" s="6" t="s">
        <v>621</v>
      </c>
      <c r="D260" t="str">
        <f t="shared" ref="D260:D323" si="4">CONCATENATE(C260," ",B260)</f>
        <v>Commercial Mailing Machine Operator 662312</v>
      </c>
      <c r="E260">
        <f>--ISNUMBER(IFERROR(SEARCH('File 501 Qualification Enrolmen'!$U$5,D260,1),""))</f>
        <v>1</v>
      </c>
      <c r="F260">
        <f>IF(E260=1,COUNTIF($E$3:E260,1)," ")</f>
        <v>258</v>
      </c>
      <c r="G260" t="str">
        <f>IFERROR(INDEX($D$3:$D$1456,MATCH(ROWS($F$3:F260),$F$3:$F$1456,0))," ")</f>
        <v>Commercial Mailing Machine Operator 662312</v>
      </c>
    </row>
    <row r="261" spans="1:7">
      <c r="A261" t="s">
        <v>107</v>
      </c>
      <c r="B261" t="s">
        <v>622</v>
      </c>
      <c r="C261" s="6" t="s">
        <v>623</v>
      </c>
      <c r="D261" t="str">
        <f t="shared" si="4"/>
        <v>Commercial Sales Representative 332201</v>
      </c>
      <c r="E261">
        <f>--ISNUMBER(IFERROR(SEARCH('File 501 Qualification Enrolmen'!$U$5,D261,1),""))</f>
        <v>1</v>
      </c>
      <c r="F261">
        <f>IF(E261=1,COUNTIF($E$3:E261,1)," ")</f>
        <v>259</v>
      </c>
      <c r="G261" t="str">
        <f>IFERROR(INDEX($D$3:$D$1456,MATCH(ROWS($F$3:F261),$F$3:$F$1456,0))," ")</f>
        <v>Commercial Sales Representative 332201</v>
      </c>
    </row>
    <row r="262" spans="1:7">
      <c r="A262" t="s">
        <v>107</v>
      </c>
      <c r="B262" t="s">
        <v>624</v>
      </c>
      <c r="C262" s="6" t="s">
        <v>625</v>
      </c>
      <c r="D262" t="str">
        <f t="shared" si="4"/>
        <v>Commercial Services Sales Agent 332204</v>
      </c>
      <c r="E262">
        <f>--ISNUMBER(IFERROR(SEARCH('File 501 Qualification Enrolmen'!$U$5,D262,1),""))</f>
        <v>1</v>
      </c>
      <c r="F262">
        <f>IF(E262=1,COUNTIF($E$3:E262,1)," ")</f>
        <v>260</v>
      </c>
      <c r="G262" t="str">
        <f>IFERROR(INDEX($D$3:$D$1456,MATCH(ROWS($F$3:F262),$F$3:$F$1456,0))," ")</f>
        <v>Commercial Services Sales Agent 332204</v>
      </c>
    </row>
    <row r="263" spans="1:7">
      <c r="A263" t="s">
        <v>107</v>
      </c>
      <c r="B263" t="s">
        <v>626</v>
      </c>
      <c r="C263" s="6" t="s">
        <v>627</v>
      </c>
      <c r="D263" t="str">
        <f t="shared" si="4"/>
        <v>Commissioned Fire and Rescue Officer 134912</v>
      </c>
      <c r="E263">
        <f>--ISNUMBER(IFERROR(SEARCH('File 501 Qualification Enrolmen'!$U$5,D263,1),""))</f>
        <v>1</v>
      </c>
      <c r="F263">
        <f>IF(E263=1,COUNTIF($E$3:E263,1)," ")</f>
        <v>261</v>
      </c>
      <c r="G263" t="str">
        <f>IFERROR(INDEX($D$3:$D$1456,MATCH(ROWS($F$3:F263),$F$3:$F$1456,0))," ")</f>
        <v>Commissioned Fire and Rescue Officer 134912</v>
      </c>
    </row>
    <row r="264" spans="1:7">
      <c r="A264" t="s">
        <v>107</v>
      </c>
      <c r="B264" t="s">
        <v>628</v>
      </c>
      <c r="C264" s="6" t="s">
        <v>629</v>
      </c>
      <c r="D264" t="str">
        <f t="shared" si="4"/>
        <v>Commissioned Police Officer 134913</v>
      </c>
      <c r="E264">
        <f>--ISNUMBER(IFERROR(SEARCH('File 501 Qualification Enrolmen'!$U$5,D264,1),""))</f>
        <v>1</v>
      </c>
      <c r="F264">
        <f>IF(E264=1,COUNTIF($E$3:E264,1)," ")</f>
        <v>262</v>
      </c>
      <c r="G264" t="str">
        <f>IFERROR(INDEX($D$3:$D$1456,MATCH(ROWS($F$3:F264),$F$3:$F$1456,0))," ")</f>
        <v>Commissioned Police Officer 134913</v>
      </c>
    </row>
    <row r="265" spans="1:7">
      <c r="A265" t="s">
        <v>107</v>
      </c>
      <c r="B265" t="s">
        <v>630</v>
      </c>
      <c r="C265" s="6" t="s">
        <v>631</v>
      </c>
      <c r="D265" t="str">
        <f t="shared" si="4"/>
        <v>Commodities Trader 332401</v>
      </c>
      <c r="E265">
        <f>--ISNUMBER(IFERROR(SEARCH('File 501 Qualification Enrolmen'!$U$5,D265,1),""))</f>
        <v>1</v>
      </c>
      <c r="F265">
        <f>IF(E265=1,COUNTIF($E$3:E265,1)," ")</f>
        <v>263</v>
      </c>
      <c r="G265" t="str">
        <f>IFERROR(INDEX($D$3:$D$1456,MATCH(ROWS($F$3:F265),$F$3:$F$1456,0))," ")</f>
        <v>Commodities Trader 332401</v>
      </c>
    </row>
    <row r="266" spans="1:7">
      <c r="A266" t="s">
        <v>107</v>
      </c>
      <c r="B266" t="s">
        <v>632</v>
      </c>
      <c r="C266" s="6" t="s">
        <v>633</v>
      </c>
      <c r="D266" t="str">
        <f t="shared" si="4"/>
        <v>Communication Coordinator 243201</v>
      </c>
      <c r="E266">
        <f>--ISNUMBER(IFERROR(SEARCH('File 501 Qualification Enrolmen'!$U$5,D266,1),""))</f>
        <v>1</v>
      </c>
      <c r="F266">
        <f>IF(E266=1,COUNTIF($E$3:E266,1)," ")</f>
        <v>264</v>
      </c>
      <c r="G266" t="str">
        <f>IFERROR(INDEX($D$3:$D$1456,MATCH(ROWS($F$3:F266),$F$3:$F$1456,0))," ")</f>
        <v>Communication Coordinator 243201</v>
      </c>
    </row>
    <row r="267" spans="1:7">
      <c r="A267" t="s">
        <v>107</v>
      </c>
      <c r="B267" t="s">
        <v>634</v>
      </c>
      <c r="C267" s="6" t="s">
        <v>635</v>
      </c>
      <c r="D267" t="str">
        <f t="shared" si="4"/>
        <v>Communications Operator 672206</v>
      </c>
      <c r="E267">
        <f>--ISNUMBER(IFERROR(SEARCH('File 501 Qualification Enrolmen'!$U$5,D267,1),""))</f>
        <v>1</v>
      </c>
      <c r="F267">
        <f>IF(E267=1,COUNTIF($E$3:E267,1)," ")</f>
        <v>265</v>
      </c>
      <c r="G267" t="str">
        <f>IFERROR(INDEX($D$3:$D$1456,MATCH(ROWS($F$3:F267),$F$3:$F$1456,0))," ")</f>
        <v>Communications Operator 672206</v>
      </c>
    </row>
    <row r="268" spans="1:7">
      <c r="A268" t="s">
        <v>107</v>
      </c>
      <c r="B268" t="s">
        <v>636</v>
      </c>
      <c r="C268" s="6" t="s">
        <v>637</v>
      </c>
      <c r="D268" t="str">
        <f t="shared" si="4"/>
        <v>Community Arts Worker 265904</v>
      </c>
      <c r="E268">
        <f>--ISNUMBER(IFERROR(SEARCH('File 501 Qualification Enrolmen'!$U$5,D268,1),""))</f>
        <v>1</v>
      </c>
      <c r="F268">
        <f>IF(E268=1,COUNTIF($E$3:E268,1)," ")</f>
        <v>266</v>
      </c>
      <c r="G268" t="str">
        <f>IFERROR(INDEX($D$3:$D$1456,MATCH(ROWS($F$3:F268),$F$3:$F$1456,0))," ")</f>
        <v>Community Arts Worker 265904</v>
      </c>
    </row>
    <row r="269" spans="1:7">
      <c r="A269" t="s">
        <v>107</v>
      </c>
      <c r="B269" t="s">
        <v>638</v>
      </c>
      <c r="C269" s="6" t="s">
        <v>639</v>
      </c>
      <c r="D269" t="str">
        <f t="shared" si="4"/>
        <v>Community Care Worker 532203</v>
      </c>
      <c r="E269">
        <f>--ISNUMBER(IFERROR(SEARCH('File 501 Qualification Enrolmen'!$U$5,D269,1),""))</f>
        <v>1</v>
      </c>
      <c r="F269">
        <f>IF(E269=1,COUNTIF($E$3:E269,1)," ")</f>
        <v>267</v>
      </c>
      <c r="G269" t="str">
        <f>IFERROR(INDEX($D$3:$D$1456,MATCH(ROWS($F$3:F269),$F$3:$F$1456,0))," ")</f>
        <v>Community Care Worker 532203</v>
      </c>
    </row>
    <row r="270" spans="1:7">
      <c r="A270" t="s">
        <v>107</v>
      </c>
      <c r="B270" t="s">
        <v>640</v>
      </c>
      <c r="C270" s="6" t="s">
        <v>641</v>
      </c>
      <c r="D270" t="str">
        <f t="shared" si="4"/>
        <v>Community College Educator 232132</v>
      </c>
      <c r="E270">
        <f>--ISNUMBER(IFERROR(SEARCH('File 501 Qualification Enrolmen'!$U$5,D270,1),""))</f>
        <v>1</v>
      </c>
      <c r="F270">
        <f>IF(E270=1,COUNTIF($E$3:E270,1)," ")</f>
        <v>268</v>
      </c>
      <c r="G270" t="str">
        <f>IFERROR(INDEX($D$3:$D$1456,MATCH(ROWS($F$3:F270),$F$3:$F$1456,0))," ")</f>
        <v>Community College Educator 232132</v>
      </c>
    </row>
    <row r="271" spans="1:7">
      <c r="A271" t="s">
        <v>107</v>
      </c>
      <c r="B271" t="s">
        <v>642</v>
      </c>
      <c r="C271" s="6" t="s">
        <v>643</v>
      </c>
      <c r="D271" t="str">
        <f t="shared" si="4"/>
        <v>Community Development Manager 134402</v>
      </c>
      <c r="E271">
        <f>--ISNUMBER(IFERROR(SEARCH('File 501 Qualification Enrolmen'!$U$5,D271,1),""))</f>
        <v>1</v>
      </c>
      <c r="F271">
        <f>IF(E271=1,COUNTIF($E$3:E271,1)," ")</f>
        <v>269</v>
      </c>
      <c r="G271" t="str">
        <f>IFERROR(INDEX($D$3:$D$1456,MATCH(ROWS($F$3:F271),$F$3:$F$1456,0))," ")</f>
        <v>Community Development Manager 134402</v>
      </c>
    </row>
    <row r="272" spans="1:7">
      <c r="A272" t="s">
        <v>107</v>
      </c>
      <c r="B272" t="s">
        <v>644</v>
      </c>
      <c r="C272" s="6" t="s">
        <v>645</v>
      </c>
      <c r="D272" t="str">
        <f t="shared" si="4"/>
        <v>Community Psychologist 263408</v>
      </c>
      <c r="E272">
        <f>--ISNUMBER(IFERROR(SEARCH('File 501 Qualification Enrolmen'!$U$5,D272,1),""))</f>
        <v>1</v>
      </c>
      <c r="F272">
        <f>IF(E272=1,COUNTIF($E$3:E272,1)," ")</f>
        <v>270</v>
      </c>
      <c r="G272" t="str">
        <f>IFERROR(INDEX($D$3:$D$1456,MATCH(ROWS($F$3:F272),$F$3:$F$1456,0))," ")</f>
        <v>Community Psychologist 263408</v>
      </c>
    </row>
    <row r="273" spans="1:7">
      <c r="A273" t="s">
        <v>107</v>
      </c>
      <c r="B273" t="s">
        <v>646</v>
      </c>
      <c r="C273" s="6" t="s">
        <v>647</v>
      </c>
      <c r="D273" t="str">
        <f t="shared" si="4"/>
        <v>Community Worker 341201</v>
      </c>
      <c r="E273">
        <f>--ISNUMBER(IFERROR(SEARCH('File 501 Qualification Enrolmen'!$U$5,D273,1),""))</f>
        <v>1</v>
      </c>
      <c r="F273">
        <f>IF(E273=1,COUNTIF($E$3:E273,1)," ")</f>
        <v>271</v>
      </c>
      <c r="G273" t="str">
        <f>IFERROR(INDEX($D$3:$D$1456,MATCH(ROWS($F$3:F273),$F$3:$F$1456,0))," ")</f>
        <v>Community Worker 341201</v>
      </c>
    </row>
    <row r="274" spans="1:7">
      <c r="A274" t="s">
        <v>107</v>
      </c>
      <c r="B274" t="s">
        <v>648</v>
      </c>
      <c r="C274" s="6" t="s">
        <v>649</v>
      </c>
      <c r="D274" t="str">
        <f t="shared" si="4"/>
        <v>Company Secretary 242203</v>
      </c>
      <c r="E274">
        <f>--ISNUMBER(IFERROR(SEARCH('File 501 Qualification Enrolmen'!$U$5,D274,1),""))</f>
        <v>1</v>
      </c>
      <c r="F274">
        <f>IF(E274=1,COUNTIF($E$3:E274,1)," ")</f>
        <v>272</v>
      </c>
      <c r="G274" t="str">
        <f>IFERROR(INDEX($D$3:$D$1456,MATCH(ROWS($F$3:F274),$F$3:$F$1456,0))," ")</f>
        <v>Company Secretary 242203</v>
      </c>
    </row>
    <row r="275" spans="1:7">
      <c r="A275" t="s">
        <v>107</v>
      </c>
      <c r="B275" t="s">
        <v>650</v>
      </c>
      <c r="C275" s="6" t="s">
        <v>651</v>
      </c>
      <c r="D275" t="str">
        <f t="shared" si="4"/>
        <v>Compensation and Benefits Clerk 441603</v>
      </c>
      <c r="E275">
        <f>--ISNUMBER(IFERROR(SEARCH('File 501 Qualification Enrolmen'!$U$5,D275,1),""))</f>
        <v>1</v>
      </c>
      <c r="F275">
        <f>IF(E275=1,COUNTIF($E$3:E275,1)," ")</f>
        <v>273</v>
      </c>
      <c r="G275" t="str">
        <f>IFERROR(INDEX($D$3:$D$1456,MATCH(ROWS($F$3:F275),$F$3:$F$1456,0))," ")</f>
        <v>Compensation and Benefits Clerk 441603</v>
      </c>
    </row>
    <row r="276" spans="1:7">
      <c r="A276" t="s">
        <v>107</v>
      </c>
      <c r="B276" t="s">
        <v>652</v>
      </c>
      <c r="C276" s="6" t="s">
        <v>653</v>
      </c>
      <c r="D276" t="str">
        <f t="shared" si="4"/>
        <v>Compensation and Benefits Manager 121203</v>
      </c>
      <c r="E276">
        <f>--ISNUMBER(IFERROR(SEARCH('File 501 Qualification Enrolmen'!$U$5,D276,1),""))</f>
        <v>1</v>
      </c>
      <c r="F276">
        <f>IF(E276=1,COUNTIF($E$3:E276,1)," ")</f>
        <v>274</v>
      </c>
      <c r="G276" t="str">
        <f>IFERROR(INDEX($D$3:$D$1456,MATCH(ROWS($F$3:F276),$F$3:$F$1456,0))," ")</f>
        <v>Compensation and Benefits Manager 121203</v>
      </c>
    </row>
    <row r="277" spans="1:7">
      <c r="A277" t="s">
        <v>107</v>
      </c>
      <c r="B277" t="s">
        <v>654</v>
      </c>
      <c r="C277" s="6" t="s">
        <v>655</v>
      </c>
      <c r="D277" t="str">
        <f t="shared" si="4"/>
        <v>Compliance Officer 242207</v>
      </c>
      <c r="E277">
        <f>--ISNUMBER(IFERROR(SEARCH('File 501 Qualification Enrolmen'!$U$5,D277,1),""))</f>
        <v>1</v>
      </c>
      <c r="F277">
        <f>IF(E277=1,COUNTIF($E$3:E277,1)," ")</f>
        <v>275</v>
      </c>
      <c r="G277" t="str">
        <f>IFERROR(INDEX($D$3:$D$1456,MATCH(ROWS($F$3:F277),$F$3:$F$1456,0))," ")</f>
        <v>Compliance Officer 242207</v>
      </c>
    </row>
    <row r="278" spans="1:7">
      <c r="A278" t="s">
        <v>107</v>
      </c>
      <c r="B278" t="s">
        <v>656</v>
      </c>
      <c r="C278" s="6" t="s">
        <v>657</v>
      </c>
      <c r="D278" t="str">
        <f t="shared" si="4"/>
        <v>Component Fitter 832910</v>
      </c>
      <c r="E278">
        <f>--ISNUMBER(IFERROR(SEARCH('File 501 Qualification Enrolmen'!$U$5,D278,1),""))</f>
        <v>1</v>
      </c>
      <c r="F278">
        <f>IF(E278=1,COUNTIF($E$3:E278,1)," ")</f>
        <v>276</v>
      </c>
      <c r="G278" t="str">
        <f>IFERROR(INDEX($D$3:$D$1456,MATCH(ROWS($F$3:F278),$F$3:$F$1456,0))," ")</f>
        <v>Component Fitter 832910</v>
      </c>
    </row>
    <row r="279" spans="1:7">
      <c r="A279" t="s">
        <v>107</v>
      </c>
      <c r="B279" t="s">
        <v>658</v>
      </c>
      <c r="C279" s="6" t="s">
        <v>659</v>
      </c>
      <c r="D279" t="str">
        <f t="shared" si="4"/>
        <v>Composer 265201</v>
      </c>
      <c r="E279">
        <f>--ISNUMBER(IFERROR(SEARCH('File 501 Qualification Enrolmen'!$U$5,D279,1),""))</f>
        <v>1</v>
      </c>
      <c r="F279">
        <f>IF(E279=1,COUNTIF($E$3:E279,1)," ")</f>
        <v>277</v>
      </c>
      <c r="G279" t="str">
        <f>IFERROR(INDEX($D$3:$D$1456,MATCH(ROWS($F$3:F279),$F$3:$F$1456,0))," ")</f>
        <v>Composer 265201</v>
      </c>
    </row>
    <row r="280" spans="1:7">
      <c r="A280" t="s">
        <v>107</v>
      </c>
      <c r="B280" t="s">
        <v>660</v>
      </c>
      <c r="C280" s="6" t="s">
        <v>661</v>
      </c>
      <c r="D280" t="str">
        <f t="shared" si="4"/>
        <v>Computer Engineering Mechanic / Service Person 672203</v>
      </c>
      <c r="E280">
        <f>--ISNUMBER(IFERROR(SEARCH('File 501 Qualification Enrolmen'!$U$5,D280,1),""))</f>
        <v>1</v>
      </c>
      <c r="F280">
        <f>IF(E280=1,COUNTIF($E$3:E280,1)," ")</f>
        <v>278</v>
      </c>
      <c r="G280" t="str">
        <f>IFERROR(INDEX($D$3:$D$1456,MATCH(ROWS($F$3:F280),$F$3:$F$1456,0))," ")</f>
        <v>Computer Engineering Mechanic / Service Person 672203</v>
      </c>
    </row>
    <row r="281" spans="1:7">
      <c r="A281" t="s">
        <v>107</v>
      </c>
      <c r="B281" t="s">
        <v>662</v>
      </c>
      <c r="C281" s="6" t="s">
        <v>663</v>
      </c>
      <c r="D281" t="str">
        <f t="shared" si="4"/>
        <v>Computer Network and Systems Engineer 252301</v>
      </c>
      <c r="E281">
        <f>--ISNUMBER(IFERROR(SEARCH('File 501 Qualification Enrolmen'!$U$5,D281,1),""))</f>
        <v>1</v>
      </c>
      <c r="F281">
        <f>IF(E281=1,COUNTIF($E$3:E281,1)," ")</f>
        <v>279</v>
      </c>
      <c r="G281" t="str">
        <f>IFERROR(INDEX($D$3:$D$1456,MATCH(ROWS($F$3:F281),$F$3:$F$1456,0))," ")</f>
        <v>Computer Network and Systems Engineer 252301</v>
      </c>
    </row>
    <row r="282" spans="1:7">
      <c r="A282" t="s">
        <v>107</v>
      </c>
      <c r="B282" t="s">
        <v>664</v>
      </c>
      <c r="C282" s="6" t="s">
        <v>665</v>
      </c>
      <c r="D282" t="str">
        <f t="shared" si="4"/>
        <v>Computer Network Technician 351301</v>
      </c>
      <c r="E282">
        <f>--ISNUMBER(IFERROR(SEARCH('File 501 Qualification Enrolmen'!$U$5,D282,1),""))</f>
        <v>1</v>
      </c>
      <c r="F282">
        <f>IF(E282=1,COUNTIF($E$3:E282,1)," ")</f>
        <v>280</v>
      </c>
      <c r="G282" t="str">
        <f>IFERROR(INDEX($D$3:$D$1456,MATCH(ROWS($F$3:F282),$F$3:$F$1456,0))," ")</f>
        <v>Computer Network Technician 351301</v>
      </c>
    </row>
    <row r="283" spans="1:7">
      <c r="A283" t="s">
        <v>107</v>
      </c>
      <c r="B283" t="s">
        <v>666</v>
      </c>
      <c r="C283" s="6" t="s">
        <v>667</v>
      </c>
      <c r="D283" t="str">
        <f t="shared" si="4"/>
        <v>Computer Operator 351101</v>
      </c>
      <c r="E283">
        <f>--ISNUMBER(IFERROR(SEARCH('File 501 Qualification Enrolmen'!$U$5,D283,1),""))</f>
        <v>1</v>
      </c>
      <c r="F283">
        <f>IF(E283=1,COUNTIF($E$3:E283,1)," ")</f>
        <v>281</v>
      </c>
      <c r="G283" t="str">
        <f>IFERROR(INDEX($D$3:$D$1456,MATCH(ROWS($F$3:F283),$F$3:$F$1456,0))," ")</f>
        <v>Computer Operator 351101</v>
      </c>
    </row>
    <row r="284" spans="1:7">
      <c r="A284" t="s">
        <v>107</v>
      </c>
      <c r="B284" t="s">
        <v>668</v>
      </c>
      <c r="C284" s="6" t="s">
        <v>669</v>
      </c>
      <c r="D284" t="str">
        <f t="shared" si="4"/>
        <v>Concentrated Solar Power (CSP) Plant Process Controller 313106</v>
      </c>
      <c r="E284">
        <f>--ISNUMBER(IFERROR(SEARCH('File 501 Qualification Enrolmen'!$U$5,D284,1),""))</f>
        <v>1</v>
      </c>
      <c r="F284">
        <f>IF(E284=1,COUNTIF($E$3:E284,1)," ")</f>
        <v>282</v>
      </c>
      <c r="G284" t="str">
        <f>IFERROR(INDEX($D$3:$D$1456,MATCH(ROWS($F$3:F284),$F$3:$F$1456,0))," ")</f>
        <v>Concentrated Solar Power (CSP) Plant Process Controller 313106</v>
      </c>
    </row>
    <row r="285" spans="1:7">
      <c r="A285" t="s">
        <v>107</v>
      </c>
      <c r="B285" t="s">
        <v>670</v>
      </c>
      <c r="C285" s="6" t="s">
        <v>671</v>
      </c>
      <c r="D285" t="str">
        <f t="shared" si="4"/>
        <v>Concrete Batching Plant Operator 711405</v>
      </c>
      <c r="E285">
        <f>--ISNUMBER(IFERROR(SEARCH('File 501 Qualification Enrolmen'!$U$5,D285,1),""))</f>
        <v>1</v>
      </c>
      <c r="F285">
        <f>IF(E285=1,COUNTIF($E$3:E285,1)," ")</f>
        <v>283</v>
      </c>
      <c r="G285" t="str">
        <f>IFERROR(INDEX($D$3:$D$1456,MATCH(ROWS($F$3:F285),$F$3:$F$1456,0))," ")</f>
        <v>Concrete Batching Plant Operator 711405</v>
      </c>
    </row>
    <row r="286" spans="1:7">
      <c r="A286" t="s">
        <v>107</v>
      </c>
      <c r="B286" t="s">
        <v>672</v>
      </c>
      <c r="C286" s="6" t="s">
        <v>673</v>
      </c>
      <c r="D286" t="str">
        <f t="shared" si="4"/>
        <v>Concrete Products Machine Operator 711401</v>
      </c>
      <c r="E286">
        <f>--ISNUMBER(IFERROR(SEARCH('File 501 Qualification Enrolmen'!$U$5,D286,1),""))</f>
        <v>1</v>
      </c>
      <c r="F286">
        <f>IF(E286=1,COUNTIF($E$3:E286,1)," ")</f>
        <v>284</v>
      </c>
      <c r="G286" t="str">
        <f>IFERROR(INDEX($D$3:$D$1456,MATCH(ROWS($F$3:F286),$F$3:$F$1456,0))," ")</f>
        <v>Concrete Products Machine Operator 711401</v>
      </c>
    </row>
    <row r="287" spans="1:7">
      <c r="A287" t="s">
        <v>107</v>
      </c>
      <c r="B287" t="s">
        <v>674</v>
      </c>
      <c r="C287" s="6" t="s">
        <v>675</v>
      </c>
      <c r="D287" t="str">
        <f t="shared" si="4"/>
        <v>Concreter 641401</v>
      </c>
      <c r="E287">
        <f>--ISNUMBER(IFERROR(SEARCH('File 501 Qualification Enrolmen'!$U$5,D287,1),""))</f>
        <v>1</v>
      </c>
      <c r="F287">
        <f>IF(E287=1,COUNTIF($E$3:E287,1)," ")</f>
        <v>285</v>
      </c>
      <c r="G287" t="str">
        <f>IFERROR(INDEX($D$3:$D$1456,MATCH(ROWS($F$3:F287),$F$3:$F$1456,0))," ")</f>
        <v>Concreter 641401</v>
      </c>
    </row>
    <row r="288" spans="1:7">
      <c r="A288" t="s">
        <v>107</v>
      </c>
      <c r="B288" t="s">
        <v>676</v>
      </c>
      <c r="C288" s="6" t="s">
        <v>677</v>
      </c>
      <c r="D288" t="str">
        <f t="shared" si="4"/>
        <v>Confectionary Baker 681201</v>
      </c>
      <c r="E288">
        <f>--ISNUMBER(IFERROR(SEARCH('File 501 Qualification Enrolmen'!$U$5,D288,1),""))</f>
        <v>1</v>
      </c>
      <c r="F288">
        <f>IF(E288=1,COUNTIF($E$3:E288,1)," ")</f>
        <v>286</v>
      </c>
      <c r="G288" t="str">
        <f>IFERROR(INDEX($D$3:$D$1456,MATCH(ROWS($F$3:F288),$F$3:$F$1456,0))," ")</f>
        <v>Confectionary Baker 681201</v>
      </c>
    </row>
    <row r="289" spans="1:7">
      <c r="A289" t="s">
        <v>107</v>
      </c>
      <c r="B289" t="s">
        <v>678</v>
      </c>
      <c r="C289" s="6" t="s">
        <v>679</v>
      </c>
      <c r="D289" t="str">
        <f t="shared" si="4"/>
        <v>Confectionery Maker 681203</v>
      </c>
      <c r="E289">
        <f>--ISNUMBER(IFERROR(SEARCH('File 501 Qualification Enrolmen'!$U$5,D289,1),""))</f>
        <v>1</v>
      </c>
      <c r="F289">
        <f>IF(E289=1,COUNTIF($E$3:E289,1)," ")</f>
        <v>287</v>
      </c>
      <c r="G289" t="str">
        <f>IFERROR(INDEX($D$3:$D$1456,MATCH(ROWS($F$3:F289),$F$3:$F$1456,0))," ")</f>
        <v>Confectionery Maker 681203</v>
      </c>
    </row>
    <row r="290" spans="1:7">
      <c r="A290" t="s">
        <v>107</v>
      </c>
      <c r="B290" t="s">
        <v>680</v>
      </c>
      <c r="C290" s="6" t="s">
        <v>681</v>
      </c>
      <c r="D290" t="str">
        <f t="shared" si="4"/>
        <v>Conservation Scientist 213301</v>
      </c>
      <c r="E290">
        <f>--ISNUMBER(IFERROR(SEARCH('File 501 Qualification Enrolmen'!$U$5,D290,1),""))</f>
        <v>1</v>
      </c>
      <c r="F290">
        <f>IF(E290=1,COUNTIF($E$3:E290,1)," ")</f>
        <v>288</v>
      </c>
      <c r="G290" t="str">
        <f>IFERROR(INDEX($D$3:$D$1456,MATCH(ROWS($F$3:F290),$F$3:$F$1456,0))," ")</f>
        <v>Conservation Scientist 213301</v>
      </c>
    </row>
    <row r="291" spans="1:7">
      <c r="A291" t="s">
        <v>107</v>
      </c>
      <c r="B291" t="s">
        <v>682</v>
      </c>
      <c r="C291" s="6" t="s">
        <v>683</v>
      </c>
      <c r="D291" t="str">
        <f t="shared" si="4"/>
        <v>Conservator 262103</v>
      </c>
      <c r="E291">
        <f>--ISNUMBER(IFERROR(SEARCH('File 501 Qualification Enrolmen'!$U$5,D291,1),""))</f>
        <v>1</v>
      </c>
      <c r="F291">
        <f>IF(E291=1,COUNTIF($E$3:E291,1)," ")</f>
        <v>289</v>
      </c>
      <c r="G291" t="str">
        <f>IFERROR(INDEX($D$3:$D$1456,MATCH(ROWS($F$3:F291),$F$3:$F$1456,0))," ")</f>
        <v>Conservator 262103</v>
      </c>
    </row>
    <row r="292" spans="1:7">
      <c r="A292" t="s">
        <v>107</v>
      </c>
      <c r="B292" t="s">
        <v>684</v>
      </c>
      <c r="C292" s="6" t="s">
        <v>685</v>
      </c>
      <c r="D292" t="str">
        <f t="shared" si="4"/>
        <v>Construction Project Manager 132301</v>
      </c>
      <c r="E292">
        <f>--ISNUMBER(IFERROR(SEARCH('File 501 Qualification Enrolmen'!$U$5,D292,1),""))</f>
        <v>1</v>
      </c>
      <c r="F292">
        <f>IF(E292=1,COUNTIF($E$3:E292,1)," ")</f>
        <v>290</v>
      </c>
      <c r="G292" t="str">
        <f>IFERROR(INDEX($D$3:$D$1456,MATCH(ROWS($F$3:F292),$F$3:$F$1456,0))," ")</f>
        <v>Construction Project Manager 132301</v>
      </c>
    </row>
    <row r="293" spans="1:7">
      <c r="A293" t="s">
        <v>107</v>
      </c>
      <c r="B293" t="s">
        <v>686</v>
      </c>
      <c r="C293" s="6" t="s">
        <v>687</v>
      </c>
      <c r="D293" t="str">
        <f t="shared" si="4"/>
        <v>Contact Centre Forecast Analyst 422205</v>
      </c>
      <c r="E293">
        <f>--ISNUMBER(IFERROR(SEARCH('File 501 Qualification Enrolmen'!$U$5,D293,1),""))</f>
        <v>1</v>
      </c>
      <c r="F293">
        <f>IF(E293=1,COUNTIF($E$3:E293,1)," ")</f>
        <v>291</v>
      </c>
      <c r="G293" t="str">
        <f>IFERROR(INDEX($D$3:$D$1456,MATCH(ROWS($F$3:F293),$F$3:$F$1456,0))," ")</f>
        <v>Contact Centre Forecast Analyst 422205</v>
      </c>
    </row>
    <row r="294" spans="1:7">
      <c r="A294" t="s">
        <v>107</v>
      </c>
      <c r="B294" t="s">
        <v>688</v>
      </c>
      <c r="C294" s="6" t="s">
        <v>689</v>
      </c>
      <c r="D294" t="str">
        <f t="shared" si="4"/>
        <v>Contact Centre Real Time Advisor 422203</v>
      </c>
      <c r="E294">
        <f>--ISNUMBER(IFERROR(SEARCH('File 501 Qualification Enrolmen'!$U$5,D294,1),""))</f>
        <v>1</v>
      </c>
      <c r="F294">
        <f>IF(E294=1,COUNTIF($E$3:E294,1)," ")</f>
        <v>292</v>
      </c>
      <c r="G294" t="str">
        <f>IFERROR(INDEX($D$3:$D$1456,MATCH(ROWS($F$3:F294),$F$3:$F$1456,0))," ")</f>
        <v>Contact Centre Real Time Advisor 422203</v>
      </c>
    </row>
    <row r="295" spans="1:7">
      <c r="A295" t="s">
        <v>107</v>
      </c>
      <c r="B295" t="s">
        <v>690</v>
      </c>
      <c r="C295" s="6" t="s">
        <v>691</v>
      </c>
      <c r="D295" t="str">
        <f t="shared" si="4"/>
        <v>Contact Centre Resource Planner 422204</v>
      </c>
      <c r="E295">
        <f>--ISNUMBER(IFERROR(SEARCH('File 501 Qualification Enrolmen'!$U$5,D295,1),""))</f>
        <v>1</v>
      </c>
      <c r="F295">
        <f>IF(E295=1,COUNTIF($E$3:E295,1)," ")</f>
        <v>293</v>
      </c>
      <c r="G295" t="str">
        <f>IFERROR(INDEX($D$3:$D$1456,MATCH(ROWS($F$3:F295),$F$3:$F$1456,0))," ")</f>
        <v>Contact Centre Resource Planner 422204</v>
      </c>
    </row>
    <row r="296" spans="1:7">
      <c r="A296" t="s">
        <v>107</v>
      </c>
      <c r="B296" t="s">
        <v>692</v>
      </c>
      <c r="C296" s="6" t="s">
        <v>693</v>
      </c>
      <c r="D296" t="str">
        <f t="shared" si="4"/>
        <v>Content Presenter 264205</v>
      </c>
      <c r="E296">
        <f>--ISNUMBER(IFERROR(SEARCH('File 501 Qualification Enrolmen'!$U$5,D296,1),""))</f>
        <v>1</v>
      </c>
      <c r="F296">
        <f>IF(E296=1,COUNTIF($E$3:E296,1)," ")</f>
        <v>294</v>
      </c>
      <c r="G296" t="str">
        <f>IFERROR(INDEX($D$3:$D$1456,MATCH(ROWS($F$3:F296),$F$3:$F$1456,0))," ")</f>
        <v>Content Presenter 264205</v>
      </c>
    </row>
    <row r="297" spans="1:7">
      <c r="A297" t="s">
        <v>107</v>
      </c>
      <c r="B297" t="s">
        <v>694</v>
      </c>
      <c r="C297" s="6" t="s">
        <v>695</v>
      </c>
      <c r="D297" t="str">
        <f t="shared" si="4"/>
        <v>Continuity Person 343907</v>
      </c>
      <c r="E297">
        <f>--ISNUMBER(IFERROR(SEARCH('File 501 Qualification Enrolmen'!$U$5,D297,1),""))</f>
        <v>1</v>
      </c>
      <c r="F297">
        <f>IF(E297=1,COUNTIF($E$3:E297,1)," ")</f>
        <v>295</v>
      </c>
      <c r="G297" t="str">
        <f>IFERROR(INDEX($D$3:$D$1456,MATCH(ROWS($F$3:F297),$F$3:$F$1456,0))," ")</f>
        <v>Continuity Person 343907</v>
      </c>
    </row>
    <row r="298" spans="1:7">
      <c r="A298" t="s">
        <v>107</v>
      </c>
      <c r="B298" t="s">
        <v>696</v>
      </c>
      <c r="C298" s="6" t="s">
        <v>697</v>
      </c>
      <c r="D298" t="str">
        <f t="shared" si="4"/>
        <v>Continuous Stationery Printing Machine Technician 662206</v>
      </c>
      <c r="E298">
        <f>--ISNUMBER(IFERROR(SEARCH('File 501 Qualification Enrolmen'!$U$5,D298,1),""))</f>
        <v>1</v>
      </c>
      <c r="F298">
        <f>IF(E298=1,COUNTIF($E$3:E298,1)," ")</f>
        <v>296</v>
      </c>
      <c r="G298" t="str">
        <f>IFERROR(INDEX($D$3:$D$1456,MATCH(ROWS($F$3:F298),$F$3:$F$1456,0))," ")</f>
        <v>Continuous Stationery Printing Machine Technician 662206</v>
      </c>
    </row>
    <row r="299" spans="1:7">
      <c r="A299" t="s">
        <v>107</v>
      </c>
      <c r="B299" t="s">
        <v>698</v>
      </c>
      <c r="C299" s="6" t="s">
        <v>699</v>
      </c>
      <c r="D299" t="str">
        <f t="shared" si="4"/>
        <v>Contract Administrator 441902</v>
      </c>
      <c r="E299">
        <f>--ISNUMBER(IFERROR(SEARCH('File 501 Qualification Enrolmen'!$U$5,D299,1),""))</f>
        <v>1</v>
      </c>
      <c r="F299">
        <f>IF(E299=1,COUNTIF($E$3:E299,1)," ")</f>
        <v>297</v>
      </c>
      <c r="G299" t="str">
        <f>IFERROR(INDEX($D$3:$D$1456,MATCH(ROWS($F$3:F299),$F$3:$F$1456,0))," ")</f>
        <v>Contract Administrator 441902</v>
      </c>
    </row>
    <row r="300" spans="1:7">
      <c r="A300" t="s">
        <v>107</v>
      </c>
      <c r="B300" t="s">
        <v>700</v>
      </c>
      <c r="C300" s="6" t="s">
        <v>701</v>
      </c>
      <c r="D300" t="str">
        <f t="shared" si="4"/>
        <v>Contract Manager 121904</v>
      </c>
      <c r="E300">
        <f>--ISNUMBER(IFERROR(SEARCH('File 501 Qualification Enrolmen'!$U$5,D300,1),""))</f>
        <v>1</v>
      </c>
      <c r="F300">
        <f>IF(E300=1,COUNTIF($E$3:E300,1)," ")</f>
        <v>298</v>
      </c>
      <c r="G300" t="str">
        <f>IFERROR(INDEX($D$3:$D$1456,MATCH(ROWS($F$3:F300),$F$3:$F$1456,0))," ")</f>
        <v>Contract Manager 121904</v>
      </c>
    </row>
    <row r="301" spans="1:7">
      <c r="A301" t="s">
        <v>107</v>
      </c>
      <c r="B301" t="s">
        <v>702</v>
      </c>
      <c r="C301" s="6" t="s">
        <v>703</v>
      </c>
      <c r="D301" t="str">
        <f t="shared" si="4"/>
        <v>Conveyancer 341101</v>
      </c>
      <c r="E301">
        <f>--ISNUMBER(IFERROR(SEARCH('File 501 Qualification Enrolmen'!$U$5,D301,1),""))</f>
        <v>1</v>
      </c>
      <c r="F301">
        <f>IF(E301=1,COUNTIF($E$3:E301,1)," ")</f>
        <v>299</v>
      </c>
      <c r="G301" t="str">
        <f>IFERROR(INDEX($D$3:$D$1456,MATCH(ROWS($F$3:F301),$F$3:$F$1456,0))," ")</f>
        <v>Conveyancer 341101</v>
      </c>
    </row>
    <row r="302" spans="1:7">
      <c r="A302" t="s">
        <v>107</v>
      </c>
      <c r="B302" t="s">
        <v>704</v>
      </c>
      <c r="C302" s="6" t="s">
        <v>705</v>
      </c>
      <c r="D302" t="str">
        <f t="shared" si="4"/>
        <v>Cook 512101</v>
      </c>
      <c r="E302">
        <f>--ISNUMBER(IFERROR(SEARCH('File 501 Qualification Enrolmen'!$U$5,D302,1),""))</f>
        <v>1</v>
      </c>
      <c r="F302">
        <f>IF(E302=1,COUNTIF($E$3:E302,1)," ")</f>
        <v>300</v>
      </c>
      <c r="G302" t="str">
        <f>IFERROR(INDEX($D$3:$D$1456,MATCH(ROWS($F$3:F302),$F$3:$F$1456,0))," ")</f>
        <v>Cook 512101</v>
      </c>
    </row>
    <row r="303" spans="1:7">
      <c r="A303" t="s">
        <v>107</v>
      </c>
      <c r="B303" t="s">
        <v>706</v>
      </c>
      <c r="C303" s="6" t="s">
        <v>707</v>
      </c>
      <c r="D303" t="str">
        <f t="shared" si="4"/>
        <v>Cooper 682305</v>
      </c>
      <c r="E303">
        <f>--ISNUMBER(IFERROR(SEARCH('File 501 Qualification Enrolmen'!$U$5,D303,1),""))</f>
        <v>1</v>
      </c>
      <c r="F303">
        <f>IF(E303=1,COUNTIF($E$3:E303,1)," ")</f>
        <v>301</v>
      </c>
      <c r="G303" t="str">
        <f>IFERROR(INDEX($D$3:$D$1456,MATCH(ROWS($F$3:F303),$F$3:$F$1456,0))," ")</f>
        <v>Cooper 682305</v>
      </c>
    </row>
    <row r="304" spans="1:7">
      <c r="A304" t="s">
        <v>107</v>
      </c>
      <c r="B304" t="s">
        <v>708</v>
      </c>
      <c r="C304" s="6" t="s">
        <v>709</v>
      </c>
      <c r="D304" t="str">
        <f t="shared" si="4"/>
        <v>Copywriter 264201</v>
      </c>
      <c r="E304">
        <f>--ISNUMBER(IFERROR(SEARCH('File 501 Qualification Enrolmen'!$U$5,D304,1),""))</f>
        <v>1</v>
      </c>
      <c r="F304">
        <f>IF(E304=1,COUNTIF($E$3:E304,1)," ")</f>
        <v>302</v>
      </c>
      <c r="G304" t="str">
        <f>IFERROR(INDEX($D$3:$D$1456,MATCH(ROWS($F$3:F304),$F$3:$F$1456,0))," ")</f>
        <v>Copywriter 264201</v>
      </c>
    </row>
    <row r="305" spans="1:7">
      <c r="A305" t="s">
        <v>107</v>
      </c>
      <c r="B305" t="s">
        <v>710</v>
      </c>
      <c r="C305" s="6" t="s">
        <v>711</v>
      </c>
      <c r="D305" t="str">
        <f t="shared" si="4"/>
        <v>Corporate Communication Manager 243203</v>
      </c>
      <c r="E305">
        <f>--ISNUMBER(IFERROR(SEARCH('File 501 Qualification Enrolmen'!$U$5,D305,1),""))</f>
        <v>1</v>
      </c>
      <c r="F305">
        <f>IF(E305=1,COUNTIF($E$3:E305,1)," ")</f>
        <v>303</v>
      </c>
      <c r="G305" t="str">
        <f>IFERROR(INDEX($D$3:$D$1456,MATCH(ROWS($F$3:F305),$F$3:$F$1456,0))," ")</f>
        <v>Corporate Communication Manager 243203</v>
      </c>
    </row>
    <row r="306" spans="1:7">
      <c r="A306" t="s">
        <v>107</v>
      </c>
      <c r="B306" t="s">
        <v>712</v>
      </c>
      <c r="C306" s="6" t="s">
        <v>713</v>
      </c>
      <c r="D306" t="str">
        <f t="shared" si="4"/>
        <v>Corporate General Manager 121901</v>
      </c>
      <c r="E306">
        <f>--ISNUMBER(IFERROR(SEARCH('File 501 Qualification Enrolmen'!$U$5,D306,1),""))</f>
        <v>1</v>
      </c>
      <c r="F306">
        <f>IF(E306=1,COUNTIF($E$3:E306,1)," ")</f>
        <v>304</v>
      </c>
      <c r="G306" t="str">
        <f>IFERROR(INDEX($D$3:$D$1456,MATCH(ROWS($F$3:F306),$F$3:$F$1456,0))," ")</f>
        <v>Corporate General Manager 121901</v>
      </c>
    </row>
    <row r="307" spans="1:7">
      <c r="A307" t="s">
        <v>107</v>
      </c>
      <c r="B307" t="s">
        <v>714</v>
      </c>
      <c r="C307" s="6" t="s">
        <v>715</v>
      </c>
      <c r="D307" t="str">
        <f t="shared" si="4"/>
        <v>Corporate Services Manager 121902</v>
      </c>
      <c r="E307">
        <f>--ISNUMBER(IFERROR(SEARCH('File 501 Qualification Enrolmen'!$U$5,D307,1),""))</f>
        <v>1</v>
      </c>
      <c r="F307">
        <f>IF(E307=1,COUNTIF($E$3:E307,1)," ")</f>
        <v>305</v>
      </c>
      <c r="G307" t="str">
        <f>IFERROR(INDEX($D$3:$D$1456,MATCH(ROWS($F$3:F307),$F$3:$F$1456,0))," ")</f>
        <v>Corporate Services Manager 121902</v>
      </c>
    </row>
    <row r="308" spans="1:7">
      <c r="A308" t="s">
        <v>107</v>
      </c>
      <c r="B308" t="s">
        <v>716</v>
      </c>
      <c r="C308" s="6" t="s">
        <v>717</v>
      </c>
      <c r="D308" t="str">
        <f t="shared" si="4"/>
        <v>Corporate Treasurer 242204</v>
      </c>
      <c r="E308">
        <f>--ISNUMBER(IFERROR(SEARCH('File 501 Qualification Enrolmen'!$U$5,D308,1),""))</f>
        <v>1</v>
      </c>
      <c r="F308">
        <f>IF(E308=1,COUNTIF($E$3:E308,1)," ")</f>
        <v>306</v>
      </c>
      <c r="G308" t="str">
        <f>IFERROR(INDEX($D$3:$D$1456,MATCH(ROWS($F$3:F308),$F$3:$F$1456,0))," ")</f>
        <v>Corporate Treasurer 242204</v>
      </c>
    </row>
    <row r="309" spans="1:7">
      <c r="A309" t="s">
        <v>107</v>
      </c>
      <c r="B309" t="s">
        <v>718</v>
      </c>
      <c r="C309" s="6" t="s">
        <v>719</v>
      </c>
      <c r="D309" t="str">
        <f t="shared" si="4"/>
        <v>Correctional Services Manager 134914</v>
      </c>
      <c r="E309">
        <f>--ISNUMBER(IFERROR(SEARCH('File 501 Qualification Enrolmen'!$U$5,D309,1),""))</f>
        <v>1</v>
      </c>
      <c r="F309">
        <f>IF(E309=1,COUNTIF($E$3:E309,1)," ")</f>
        <v>307</v>
      </c>
      <c r="G309" t="str">
        <f>IFERROR(INDEX($D$3:$D$1456,MATCH(ROWS($F$3:F309),$F$3:$F$1456,0))," ")</f>
        <v>Correctional Services Manager 134914</v>
      </c>
    </row>
    <row r="310" spans="1:7">
      <c r="A310" t="s">
        <v>107</v>
      </c>
      <c r="B310" t="s">
        <v>720</v>
      </c>
      <c r="C310" s="6" t="s">
        <v>721</v>
      </c>
      <c r="D310" t="str">
        <f t="shared" si="4"/>
        <v>Cost Clerk 431102</v>
      </c>
      <c r="E310">
        <f>--ISNUMBER(IFERROR(SEARCH('File 501 Qualification Enrolmen'!$U$5,D310,1),""))</f>
        <v>1</v>
      </c>
      <c r="F310">
        <f>IF(E310=1,COUNTIF($E$3:E310,1)," ")</f>
        <v>308</v>
      </c>
      <c r="G310" t="str">
        <f>IFERROR(INDEX($D$3:$D$1456,MATCH(ROWS($F$3:F310),$F$3:$F$1456,0))," ")</f>
        <v>Cost Clerk 431102</v>
      </c>
    </row>
    <row r="311" spans="1:7">
      <c r="A311" t="s">
        <v>107</v>
      </c>
      <c r="B311" t="s">
        <v>722</v>
      </c>
      <c r="C311" s="6" t="s">
        <v>723</v>
      </c>
      <c r="D311" t="str">
        <f t="shared" si="4"/>
        <v>Cotton Ginning Process Controller 313905</v>
      </c>
      <c r="E311">
        <f>--ISNUMBER(IFERROR(SEARCH('File 501 Qualification Enrolmen'!$U$5,D311,1),""))</f>
        <v>1</v>
      </c>
      <c r="F311">
        <f>IF(E311=1,COUNTIF($E$3:E311,1)," ")</f>
        <v>309</v>
      </c>
      <c r="G311" t="str">
        <f>IFERROR(INDEX($D$3:$D$1456,MATCH(ROWS($F$3:F311),$F$3:$F$1456,0))," ")</f>
        <v>Cotton Ginning Process Controller 313905</v>
      </c>
    </row>
    <row r="312" spans="1:7">
      <c r="A312" t="s">
        <v>107</v>
      </c>
      <c r="B312" t="s">
        <v>724</v>
      </c>
      <c r="C312" s="6" t="s">
        <v>725</v>
      </c>
      <c r="D312" t="str">
        <f t="shared" si="4"/>
        <v>Cotton Grader 684303</v>
      </c>
      <c r="E312">
        <f>--ISNUMBER(IFERROR(SEARCH('File 501 Qualification Enrolmen'!$U$5,D312,1),""))</f>
        <v>1</v>
      </c>
      <c r="F312">
        <f>IF(E312=1,COUNTIF($E$3:E312,1)," ")</f>
        <v>310</v>
      </c>
      <c r="G312" t="str">
        <f>IFERROR(INDEX($D$3:$D$1456,MATCH(ROWS($F$3:F312),$F$3:$F$1456,0))," ")</f>
        <v>Cotton Grader 684303</v>
      </c>
    </row>
    <row r="313" spans="1:7">
      <c r="A313" t="s">
        <v>107</v>
      </c>
      <c r="B313" t="s">
        <v>726</v>
      </c>
      <c r="C313" s="6" t="s">
        <v>727</v>
      </c>
      <c r="D313" t="str">
        <f t="shared" si="4"/>
        <v>Counselling Psychologist 263407</v>
      </c>
      <c r="E313">
        <f>--ISNUMBER(IFERROR(SEARCH('File 501 Qualification Enrolmen'!$U$5,D313,1),""))</f>
        <v>1</v>
      </c>
      <c r="F313">
        <f>IF(E313=1,COUNTIF($E$3:E313,1)," ")</f>
        <v>311</v>
      </c>
      <c r="G313" t="str">
        <f>IFERROR(INDEX($D$3:$D$1456,MATCH(ROWS($F$3:F313),$F$3:$F$1456,0))," ")</f>
        <v>Counselling Psychologist 263407</v>
      </c>
    </row>
    <row r="314" spans="1:7">
      <c r="A314" t="s">
        <v>107</v>
      </c>
      <c r="B314" t="s">
        <v>728</v>
      </c>
      <c r="C314" s="6" t="s">
        <v>729</v>
      </c>
      <c r="D314" t="str">
        <f t="shared" si="4"/>
        <v>Courier 441201</v>
      </c>
      <c r="E314">
        <f>--ISNUMBER(IFERROR(SEARCH('File 501 Qualification Enrolmen'!$U$5,D314,1),""))</f>
        <v>1</v>
      </c>
      <c r="F314">
        <f>IF(E314=1,COUNTIF($E$3:E314,1)," ")</f>
        <v>312</v>
      </c>
      <c r="G314" t="str">
        <f>IFERROR(INDEX($D$3:$D$1456,MATCH(ROWS($F$3:F314),$F$3:$F$1456,0))," ")</f>
        <v>Courier 441201</v>
      </c>
    </row>
    <row r="315" spans="1:7">
      <c r="A315" t="s">
        <v>107</v>
      </c>
      <c r="B315" t="s">
        <v>730</v>
      </c>
      <c r="C315" s="6" t="s">
        <v>731</v>
      </c>
      <c r="D315" t="str">
        <f t="shared" si="4"/>
        <v>Court Bailiff 341105</v>
      </c>
      <c r="E315">
        <f>--ISNUMBER(IFERROR(SEARCH('File 501 Qualification Enrolmen'!$U$5,D315,1),""))</f>
        <v>1</v>
      </c>
      <c r="F315">
        <f>IF(E315=1,COUNTIF($E$3:E315,1)," ")</f>
        <v>313</v>
      </c>
      <c r="G315" t="str">
        <f>IFERROR(INDEX($D$3:$D$1456,MATCH(ROWS($F$3:F315),$F$3:$F$1456,0))," ")</f>
        <v>Court Bailiff 341105</v>
      </c>
    </row>
    <row r="316" spans="1:7">
      <c r="A316" t="s">
        <v>107</v>
      </c>
      <c r="B316" t="s">
        <v>732</v>
      </c>
      <c r="C316" s="6" t="s">
        <v>733</v>
      </c>
      <c r="D316" t="str">
        <f t="shared" si="4"/>
        <v>Court Orderly / Court Registry Officer 341106</v>
      </c>
      <c r="E316">
        <f>--ISNUMBER(IFERROR(SEARCH('File 501 Qualification Enrolmen'!$U$5,D316,1),""))</f>
        <v>1</v>
      </c>
      <c r="F316">
        <f>IF(E316=1,COUNTIF($E$3:E316,1)," ")</f>
        <v>314</v>
      </c>
      <c r="G316" t="str">
        <f>IFERROR(INDEX($D$3:$D$1456,MATCH(ROWS($F$3:F316),$F$3:$F$1456,0))," ")</f>
        <v>Court Orderly / Court Registry Officer 341106</v>
      </c>
    </row>
    <row r="317" spans="1:7">
      <c r="A317" t="s">
        <v>107</v>
      </c>
      <c r="B317" t="s">
        <v>734</v>
      </c>
      <c r="C317" s="6" t="s">
        <v>735</v>
      </c>
      <c r="D317" t="str">
        <f t="shared" si="4"/>
        <v>Craft Bookbinding Technician 662304</v>
      </c>
      <c r="E317">
        <f>--ISNUMBER(IFERROR(SEARCH('File 501 Qualification Enrolmen'!$U$5,D317,1),""))</f>
        <v>1</v>
      </c>
      <c r="F317">
        <f>IF(E317=1,COUNTIF($E$3:E317,1)," ")</f>
        <v>315</v>
      </c>
      <c r="G317" t="str">
        <f>IFERROR(INDEX($D$3:$D$1456,MATCH(ROWS($F$3:F317),$F$3:$F$1456,0))," ")</f>
        <v>Craft Bookbinding Technician 662304</v>
      </c>
    </row>
    <row r="318" spans="1:7">
      <c r="A318" t="s">
        <v>107</v>
      </c>
      <c r="B318" t="s">
        <v>736</v>
      </c>
      <c r="C318" s="6" t="s">
        <v>737</v>
      </c>
      <c r="D318" t="str">
        <f t="shared" si="4"/>
        <v>Crane Chaser 831308</v>
      </c>
      <c r="E318">
        <f>--ISNUMBER(IFERROR(SEARCH('File 501 Qualification Enrolmen'!$U$5,D318,1),""))</f>
        <v>1</v>
      </c>
      <c r="F318">
        <f>IF(E318=1,COUNTIF($E$3:E318,1)," ")</f>
        <v>316</v>
      </c>
      <c r="G318" t="str">
        <f>IFERROR(INDEX($D$3:$D$1456,MATCH(ROWS($F$3:F318),$F$3:$F$1456,0))," ")</f>
        <v>Crane Chaser 831308</v>
      </c>
    </row>
    <row r="319" spans="1:7">
      <c r="A319" t="s">
        <v>107</v>
      </c>
      <c r="B319" t="s">
        <v>738</v>
      </c>
      <c r="C319" s="6" t="s">
        <v>739</v>
      </c>
      <c r="D319" t="str">
        <f t="shared" si="4"/>
        <v>Crane or Hoist Operator 734301</v>
      </c>
      <c r="E319">
        <f>--ISNUMBER(IFERROR(SEARCH('File 501 Qualification Enrolmen'!$U$5,D319,1),""))</f>
        <v>1</v>
      </c>
      <c r="F319">
        <f>IF(E319=1,COUNTIF($E$3:E319,1)," ")</f>
        <v>317</v>
      </c>
      <c r="G319" t="str">
        <f>IFERROR(INDEX($D$3:$D$1456,MATCH(ROWS($F$3:F319),$F$3:$F$1456,0))," ")</f>
        <v>Crane or Hoist Operator 734301</v>
      </c>
    </row>
    <row r="320" spans="1:7">
      <c r="A320" t="s">
        <v>107</v>
      </c>
      <c r="B320" t="s">
        <v>740</v>
      </c>
      <c r="C320" s="6" t="s">
        <v>741</v>
      </c>
      <c r="D320" t="str">
        <f t="shared" si="4"/>
        <v>Credit Bureau Manager 134602</v>
      </c>
      <c r="E320">
        <f>--ISNUMBER(IFERROR(SEARCH('File 501 Qualification Enrolmen'!$U$5,D320,1),""))</f>
        <v>1</v>
      </c>
      <c r="F320">
        <f>IF(E320=1,COUNTIF($E$3:E320,1)," ")</f>
        <v>318</v>
      </c>
      <c r="G320" t="str">
        <f>IFERROR(INDEX($D$3:$D$1456,MATCH(ROWS($F$3:F320),$F$3:$F$1456,0))," ")</f>
        <v>Credit Bureau Manager 134602</v>
      </c>
    </row>
    <row r="321" spans="1:7">
      <c r="A321" t="s">
        <v>107</v>
      </c>
      <c r="B321" t="s">
        <v>742</v>
      </c>
      <c r="C321" s="6" t="s">
        <v>743</v>
      </c>
      <c r="D321" t="str">
        <f t="shared" si="4"/>
        <v>Credit Manager 121103</v>
      </c>
      <c r="E321">
        <f>--ISNUMBER(IFERROR(SEARCH('File 501 Qualification Enrolmen'!$U$5,D321,1),""))</f>
        <v>1</v>
      </c>
      <c r="F321">
        <f>IF(E321=1,COUNTIF($E$3:E321,1)," ")</f>
        <v>319</v>
      </c>
      <c r="G321" t="str">
        <f>IFERROR(INDEX($D$3:$D$1456,MATCH(ROWS($F$3:F321),$F$3:$F$1456,0))," ")</f>
        <v>Credit Manager 121103</v>
      </c>
    </row>
    <row r="322" spans="1:7">
      <c r="A322" t="s">
        <v>107</v>
      </c>
      <c r="B322" t="s">
        <v>744</v>
      </c>
      <c r="C322" s="6" t="s">
        <v>745</v>
      </c>
      <c r="D322" t="str">
        <f t="shared" si="4"/>
        <v>Credit or Loans Officer 331201</v>
      </c>
      <c r="E322">
        <f>--ISNUMBER(IFERROR(SEARCH('File 501 Qualification Enrolmen'!$U$5,D322,1),""))</f>
        <v>1</v>
      </c>
      <c r="F322">
        <f>IF(E322=1,COUNTIF($E$3:E322,1)," ")</f>
        <v>320</v>
      </c>
      <c r="G322" t="str">
        <f>IFERROR(INDEX($D$3:$D$1456,MATCH(ROWS($F$3:F322),$F$3:$F$1456,0))," ")</f>
        <v>Credit or Loans Officer 331201</v>
      </c>
    </row>
    <row r="323" spans="1:7">
      <c r="A323" t="s">
        <v>107</v>
      </c>
      <c r="B323" t="s">
        <v>746</v>
      </c>
      <c r="C323" s="6" t="s">
        <v>747</v>
      </c>
      <c r="D323" t="str">
        <f t="shared" si="4"/>
        <v>Crematorium Operator 516306</v>
      </c>
      <c r="E323">
        <f>--ISNUMBER(IFERROR(SEARCH('File 501 Qualification Enrolmen'!$U$5,D323,1),""))</f>
        <v>1</v>
      </c>
      <c r="F323">
        <f>IF(E323=1,COUNTIF($E$3:E323,1)," ")</f>
        <v>321</v>
      </c>
      <c r="G323" t="str">
        <f>IFERROR(INDEX($D$3:$D$1456,MATCH(ROWS($F$3:F323),$F$3:$F$1456,0))," ")</f>
        <v>Crematorium Operator 516306</v>
      </c>
    </row>
    <row r="324" spans="1:7">
      <c r="A324" t="s">
        <v>107</v>
      </c>
      <c r="B324" t="s">
        <v>748</v>
      </c>
      <c r="C324" s="6" t="s">
        <v>749</v>
      </c>
      <c r="D324" t="str">
        <f t="shared" ref="D324:D387" si="5">CONCATENATE(C324," ",B324)</f>
        <v>Cricketer 342104</v>
      </c>
      <c r="E324">
        <f>--ISNUMBER(IFERROR(SEARCH('File 501 Qualification Enrolmen'!$U$5,D324,1),""))</f>
        <v>1</v>
      </c>
      <c r="F324">
        <f>IF(E324=1,COUNTIF($E$3:E324,1)," ")</f>
        <v>322</v>
      </c>
      <c r="G324" t="str">
        <f>IFERROR(INDEX($D$3:$D$1456,MATCH(ROWS($F$3:F324),$F$3:$F$1456,0))," ")</f>
        <v>Cricketer 342104</v>
      </c>
    </row>
    <row r="325" spans="1:7">
      <c r="A325" t="s">
        <v>107</v>
      </c>
      <c r="B325" t="s">
        <v>750</v>
      </c>
      <c r="C325" s="6" t="s">
        <v>751</v>
      </c>
      <c r="D325" t="str">
        <f t="shared" si="5"/>
        <v>Criminologist 263205</v>
      </c>
      <c r="E325">
        <f>--ISNUMBER(IFERROR(SEARCH('File 501 Qualification Enrolmen'!$U$5,D325,1),""))</f>
        <v>1</v>
      </c>
      <c r="F325">
        <f>IF(E325=1,COUNTIF($E$3:E325,1)," ")</f>
        <v>323</v>
      </c>
      <c r="G325" t="str">
        <f>IFERROR(INDEX($D$3:$D$1456,MATCH(ROWS($F$3:F325),$F$3:$F$1456,0))," ")</f>
        <v>Criminologist 263205</v>
      </c>
    </row>
    <row r="326" spans="1:7">
      <c r="A326" t="s">
        <v>107</v>
      </c>
      <c r="B326" t="s">
        <v>752</v>
      </c>
      <c r="C326" s="6" t="s">
        <v>753</v>
      </c>
      <c r="D326" t="str">
        <f t="shared" si="5"/>
        <v>Critic 264206</v>
      </c>
      <c r="E326">
        <f>--ISNUMBER(IFERROR(SEARCH('File 501 Qualification Enrolmen'!$U$5,D326,1),""))</f>
        <v>1</v>
      </c>
      <c r="F326">
        <f>IF(E326=1,COUNTIF($E$3:E326,1)," ")</f>
        <v>324</v>
      </c>
      <c r="G326" t="str">
        <f>IFERROR(INDEX($D$3:$D$1456,MATCH(ROWS($F$3:F326),$F$3:$F$1456,0))," ")</f>
        <v>Critic 264206</v>
      </c>
    </row>
    <row r="327" spans="1:7">
      <c r="A327" t="s">
        <v>107</v>
      </c>
      <c r="B327" t="s">
        <v>754</v>
      </c>
      <c r="C327" s="6" t="s">
        <v>755</v>
      </c>
      <c r="D327" t="str">
        <f t="shared" si="5"/>
        <v>Crop Produce Analyst 684301</v>
      </c>
      <c r="E327">
        <f>--ISNUMBER(IFERROR(SEARCH('File 501 Qualification Enrolmen'!$U$5,D327,1),""))</f>
        <v>1</v>
      </c>
      <c r="F327">
        <f>IF(E327=1,COUNTIF($E$3:E327,1)," ")</f>
        <v>325</v>
      </c>
      <c r="G327" t="str">
        <f>IFERROR(INDEX($D$3:$D$1456,MATCH(ROWS($F$3:F327),$F$3:$F$1456,0))," ")</f>
        <v>Crop Produce Analyst 684301</v>
      </c>
    </row>
    <row r="328" spans="1:7">
      <c r="A328" t="s">
        <v>107</v>
      </c>
      <c r="B328" t="s">
        <v>756</v>
      </c>
      <c r="C328" s="6" t="s">
        <v>757</v>
      </c>
      <c r="D328" t="str">
        <f t="shared" si="5"/>
        <v>Crop Production Farm Worker / Assistant 821101</v>
      </c>
      <c r="E328">
        <f>--ISNUMBER(IFERROR(SEARCH('File 501 Qualification Enrolmen'!$U$5,D328,1),""))</f>
        <v>1</v>
      </c>
      <c r="F328">
        <f>IF(E328=1,COUNTIF($E$3:E328,1)," ")</f>
        <v>326</v>
      </c>
      <c r="G328" t="str">
        <f>IFERROR(INDEX($D$3:$D$1456,MATCH(ROWS($F$3:F328),$F$3:$F$1456,0))," ")</f>
        <v>Crop Production Farm Worker / Assistant 821101</v>
      </c>
    </row>
    <row r="329" spans="1:7">
      <c r="A329" t="s">
        <v>107</v>
      </c>
      <c r="B329" t="s">
        <v>758</v>
      </c>
      <c r="C329" s="6" t="s">
        <v>759</v>
      </c>
      <c r="D329" t="str">
        <f t="shared" si="5"/>
        <v>Crossing Supervisor 862917</v>
      </c>
      <c r="E329">
        <f>--ISNUMBER(IFERROR(SEARCH('File 501 Qualification Enrolmen'!$U$5,D329,1),""))</f>
        <v>1</v>
      </c>
      <c r="F329">
        <f>IF(E329=1,COUNTIF($E$3:E329,1)," ")</f>
        <v>327</v>
      </c>
      <c r="G329" t="str">
        <f>IFERROR(INDEX($D$3:$D$1456,MATCH(ROWS($F$3:F329),$F$3:$F$1456,0))," ")</f>
        <v>Crossing Supervisor 862917</v>
      </c>
    </row>
    <row r="330" spans="1:7">
      <c r="A330" t="s">
        <v>107</v>
      </c>
      <c r="B330" t="s">
        <v>760</v>
      </c>
      <c r="C330" s="6" t="s">
        <v>761</v>
      </c>
      <c r="D330" t="str">
        <f t="shared" si="5"/>
        <v>Crowd Controller 541905</v>
      </c>
      <c r="E330">
        <f>--ISNUMBER(IFERROR(SEARCH('File 501 Qualification Enrolmen'!$U$5,D330,1),""))</f>
        <v>1</v>
      </c>
      <c r="F330">
        <f>IF(E330=1,COUNTIF($E$3:E330,1)," ")</f>
        <v>328</v>
      </c>
      <c r="G330" t="str">
        <f>IFERROR(INDEX($D$3:$D$1456,MATCH(ROWS($F$3:F330),$F$3:$F$1456,0))," ")</f>
        <v>Crowd Controller 541905</v>
      </c>
    </row>
    <row r="331" spans="1:7">
      <c r="A331" t="s">
        <v>107</v>
      </c>
      <c r="B331" t="s">
        <v>762</v>
      </c>
      <c r="C331" s="6" t="s">
        <v>763</v>
      </c>
      <c r="D331" t="str">
        <f t="shared" si="5"/>
        <v>Currency Exchange Officer 421103</v>
      </c>
      <c r="E331">
        <f>--ISNUMBER(IFERROR(SEARCH('File 501 Qualification Enrolmen'!$U$5,D331,1),""))</f>
        <v>1</v>
      </c>
      <c r="F331">
        <f>IF(E331=1,COUNTIF($E$3:E331,1)," ")</f>
        <v>329</v>
      </c>
      <c r="G331" t="str">
        <f>IFERROR(INDEX($D$3:$D$1456,MATCH(ROWS($F$3:F331),$F$3:$F$1456,0))," ")</f>
        <v>Currency Exchange Officer 421103</v>
      </c>
    </row>
    <row r="332" spans="1:7">
      <c r="A332" t="s">
        <v>107</v>
      </c>
      <c r="B332" t="s">
        <v>764</v>
      </c>
      <c r="C332" s="6" t="s">
        <v>765</v>
      </c>
      <c r="D332" t="str">
        <f t="shared" si="5"/>
        <v>Customer Service Manager 122105</v>
      </c>
      <c r="E332">
        <f>--ISNUMBER(IFERROR(SEARCH('File 501 Qualification Enrolmen'!$U$5,D332,1),""))</f>
        <v>1</v>
      </c>
      <c r="F332">
        <f>IF(E332=1,COUNTIF($E$3:E332,1)," ")</f>
        <v>330</v>
      </c>
      <c r="G332" t="str">
        <f>IFERROR(INDEX($D$3:$D$1456,MATCH(ROWS($F$3:F332),$F$3:$F$1456,0))," ")</f>
        <v>Customer Service Manager 122105</v>
      </c>
    </row>
    <row r="333" spans="1:7">
      <c r="A333" t="s">
        <v>107</v>
      </c>
      <c r="B333" t="s">
        <v>766</v>
      </c>
      <c r="C333" s="6" t="s">
        <v>767</v>
      </c>
      <c r="D333" t="str">
        <f t="shared" si="5"/>
        <v>Customs Officer 335101</v>
      </c>
      <c r="E333">
        <f>--ISNUMBER(IFERROR(SEARCH('File 501 Qualification Enrolmen'!$U$5,D333,1),""))</f>
        <v>1</v>
      </c>
      <c r="F333">
        <f>IF(E333=1,COUNTIF($E$3:E333,1)," ")</f>
        <v>331</v>
      </c>
      <c r="G333" t="str">
        <f>IFERROR(INDEX($D$3:$D$1456,MATCH(ROWS($F$3:F333),$F$3:$F$1456,0))," ")</f>
        <v>Customs Officer 335101</v>
      </c>
    </row>
    <row r="334" spans="1:7">
      <c r="A334" t="s">
        <v>107</v>
      </c>
      <c r="B334" t="s">
        <v>768</v>
      </c>
      <c r="C334" s="6" t="s">
        <v>769</v>
      </c>
      <c r="D334" t="str">
        <f t="shared" si="5"/>
        <v>Cyclist 342107</v>
      </c>
      <c r="E334">
        <f>--ISNUMBER(IFERROR(SEARCH('File 501 Qualification Enrolmen'!$U$5,D334,1),""))</f>
        <v>1</v>
      </c>
      <c r="F334">
        <f>IF(E334=1,COUNTIF($E$3:E334,1)," ")</f>
        <v>332</v>
      </c>
      <c r="G334" t="str">
        <f>IFERROR(INDEX($D$3:$D$1456,MATCH(ROWS($F$3:F334),$F$3:$F$1456,0))," ")</f>
        <v>Cyclist 342107</v>
      </c>
    </row>
    <row r="335" spans="1:7">
      <c r="A335" t="s">
        <v>107</v>
      </c>
      <c r="B335" t="s">
        <v>770</v>
      </c>
      <c r="C335" s="6" t="s">
        <v>771</v>
      </c>
      <c r="D335" t="str">
        <f t="shared" si="5"/>
        <v>Dairy Farmer 612102</v>
      </c>
      <c r="E335">
        <f>--ISNUMBER(IFERROR(SEARCH('File 501 Qualification Enrolmen'!$U$5,D335,1),""))</f>
        <v>1</v>
      </c>
      <c r="F335">
        <f>IF(E335=1,COUNTIF($E$3:E335,1)," ")</f>
        <v>333</v>
      </c>
      <c r="G335" t="str">
        <f>IFERROR(INDEX($D$3:$D$1456,MATCH(ROWS($F$3:F335),$F$3:$F$1456,0))," ")</f>
        <v>Dairy Farmer 612102</v>
      </c>
    </row>
    <row r="336" spans="1:7">
      <c r="A336" t="s">
        <v>107</v>
      </c>
      <c r="B336" t="s">
        <v>772</v>
      </c>
      <c r="C336" s="6" t="s">
        <v>773</v>
      </c>
      <c r="D336" t="str">
        <f t="shared" si="5"/>
        <v>Dairy Products Machine Operator 716104</v>
      </c>
      <c r="E336">
        <f>--ISNUMBER(IFERROR(SEARCH('File 501 Qualification Enrolmen'!$U$5,D336,1),""))</f>
        <v>1</v>
      </c>
      <c r="F336">
        <f>IF(E336=1,COUNTIF($E$3:E336,1)," ")</f>
        <v>334</v>
      </c>
      <c r="G336" t="str">
        <f>IFERROR(INDEX($D$3:$D$1456,MATCH(ROWS($F$3:F336),$F$3:$F$1456,0))," ")</f>
        <v>Dairy Products Machine Operator 716104</v>
      </c>
    </row>
    <row r="337" spans="1:7">
      <c r="A337" t="s">
        <v>107</v>
      </c>
      <c r="B337" t="s">
        <v>774</v>
      </c>
      <c r="C337" s="6" t="s">
        <v>775</v>
      </c>
      <c r="D337" t="str">
        <f t="shared" si="5"/>
        <v>Dairyman 681301</v>
      </c>
      <c r="E337">
        <f>--ISNUMBER(IFERROR(SEARCH('File 501 Qualification Enrolmen'!$U$5,D337,1),""))</f>
        <v>1</v>
      </c>
      <c r="F337">
        <f>IF(E337=1,COUNTIF($E$3:E337,1)," ")</f>
        <v>335</v>
      </c>
      <c r="G337" t="str">
        <f>IFERROR(INDEX($D$3:$D$1456,MATCH(ROWS($F$3:F337),$F$3:$F$1456,0))," ")</f>
        <v>Dairyman 681301</v>
      </c>
    </row>
    <row r="338" spans="1:7">
      <c r="A338" t="s">
        <v>107</v>
      </c>
      <c r="B338" t="s">
        <v>776</v>
      </c>
      <c r="C338" s="6" t="s">
        <v>777</v>
      </c>
      <c r="D338" t="str">
        <f t="shared" si="5"/>
        <v>Dance Teacher (Private Tuition) 235502</v>
      </c>
      <c r="E338">
        <f>--ISNUMBER(IFERROR(SEARCH('File 501 Qualification Enrolmen'!$U$5,D338,1),""))</f>
        <v>1</v>
      </c>
      <c r="F338">
        <f>IF(E338=1,COUNTIF($E$3:E338,1)," ")</f>
        <v>336</v>
      </c>
      <c r="G338" t="str">
        <f>IFERROR(INDEX($D$3:$D$1456,MATCH(ROWS($F$3:F338),$F$3:$F$1456,0))," ")</f>
        <v>Dance Teacher (Private Tuition) 235502</v>
      </c>
    </row>
    <row r="339" spans="1:7">
      <c r="A339" t="s">
        <v>107</v>
      </c>
      <c r="B339" t="s">
        <v>778</v>
      </c>
      <c r="C339" s="6" t="s">
        <v>779</v>
      </c>
      <c r="D339" t="str">
        <f t="shared" si="5"/>
        <v>Dancer or Choreographer 265301</v>
      </c>
      <c r="E339">
        <f>--ISNUMBER(IFERROR(SEARCH('File 501 Qualification Enrolmen'!$U$5,D339,1),""))</f>
        <v>1</v>
      </c>
      <c r="F339">
        <f>IF(E339=1,COUNTIF($E$3:E339,1)," ")</f>
        <v>337</v>
      </c>
      <c r="G339" t="str">
        <f>IFERROR(INDEX($D$3:$D$1456,MATCH(ROWS($F$3:F339),$F$3:$F$1456,0))," ")</f>
        <v>Dancer or Choreographer 265301</v>
      </c>
    </row>
    <row r="340" spans="1:7">
      <c r="A340" t="s">
        <v>107</v>
      </c>
      <c r="B340" t="s">
        <v>780</v>
      </c>
      <c r="C340" s="6" t="s">
        <v>781</v>
      </c>
      <c r="D340" t="str">
        <f t="shared" si="5"/>
        <v>Data and Telecommunications Cabler 672201</v>
      </c>
      <c r="E340">
        <f>--ISNUMBER(IFERROR(SEARCH('File 501 Qualification Enrolmen'!$U$5,D340,1),""))</f>
        <v>1</v>
      </c>
      <c r="F340">
        <f>IF(E340=1,COUNTIF($E$3:E340,1)," ")</f>
        <v>338</v>
      </c>
      <c r="G340" t="str">
        <f>IFERROR(INDEX($D$3:$D$1456,MATCH(ROWS($F$3:F340),$F$3:$F$1456,0))," ")</f>
        <v>Data and Telecommunications Cabler 672201</v>
      </c>
    </row>
    <row r="341" spans="1:7">
      <c r="A341" t="s">
        <v>107</v>
      </c>
      <c r="B341" t="s">
        <v>782</v>
      </c>
      <c r="C341" s="6" t="s">
        <v>783</v>
      </c>
      <c r="D341" t="str">
        <f t="shared" si="5"/>
        <v>Data Entry Operator 413201</v>
      </c>
      <c r="E341">
        <f>--ISNUMBER(IFERROR(SEARCH('File 501 Qualification Enrolmen'!$U$5,D341,1),""))</f>
        <v>1</v>
      </c>
      <c r="F341">
        <f>IF(E341=1,COUNTIF($E$3:E341,1)," ")</f>
        <v>339</v>
      </c>
      <c r="G341" t="str">
        <f>IFERROR(INDEX($D$3:$D$1456,MATCH(ROWS($F$3:F341),$F$3:$F$1456,0))," ")</f>
        <v>Data Entry Operator 413201</v>
      </c>
    </row>
    <row r="342" spans="1:7">
      <c r="A342" t="s">
        <v>107</v>
      </c>
      <c r="B342" t="s">
        <v>784</v>
      </c>
      <c r="C342" s="6" t="s">
        <v>785</v>
      </c>
      <c r="D342" t="str">
        <f t="shared" si="5"/>
        <v>Data Management Manager 133103</v>
      </c>
      <c r="E342">
        <f>--ISNUMBER(IFERROR(SEARCH('File 501 Qualification Enrolmen'!$U$5,D342,1),""))</f>
        <v>1</v>
      </c>
      <c r="F342">
        <f>IF(E342=1,COUNTIF($E$3:E342,1)," ")</f>
        <v>340</v>
      </c>
      <c r="G342" t="str">
        <f>IFERROR(INDEX($D$3:$D$1456,MATCH(ROWS($F$3:F342),$F$3:$F$1456,0))," ")</f>
        <v>Data Management Manager 133103</v>
      </c>
    </row>
    <row r="343" spans="1:7">
      <c r="A343" t="s">
        <v>107</v>
      </c>
      <c r="B343" t="s">
        <v>786</v>
      </c>
      <c r="C343" s="6" t="s">
        <v>787</v>
      </c>
      <c r="D343" t="str">
        <f t="shared" si="5"/>
        <v>Database Designer and Administrator 252101</v>
      </c>
      <c r="E343">
        <f>--ISNUMBER(IFERROR(SEARCH('File 501 Qualification Enrolmen'!$U$5,D343,1),""))</f>
        <v>1</v>
      </c>
      <c r="F343">
        <f>IF(E343=1,COUNTIF($E$3:E343,1)," ")</f>
        <v>341</v>
      </c>
      <c r="G343" t="str">
        <f>IFERROR(INDEX($D$3:$D$1456,MATCH(ROWS($F$3:F343),$F$3:$F$1456,0))," ")</f>
        <v>Database Designer and Administrator 252101</v>
      </c>
    </row>
    <row r="344" spans="1:7">
      <c r="A344" t="s">
        <v>107</v>
      </c>
      <c r="B344" t="s">
        <v>788</v>
      </c>
      <c r="C344" s="6" t="s">
        <v>789</v>
      </c>
      <c r="D344" t="str">
        <f t="shared" si="5"/>
        <v>Debt Collector 421401</v>
      </c>
      <c r="E344">
        <f>--ISNUMBER(IFERROR(SEARCH('File 501 Qualification Enrolmen'!$U$5,D344,1),""))</f>
        <v>1</v>
      </c>
      <c r="F344">
        <f>IF(E344=1,COUNTIF($E$3:E344,1)," ")</f>
        <v>342</v>
      </c>
      <c r="G344" t="str">
        <f>IFERROR(INDEX($D$3:$D$1456,MATCH(ROWS($F$3:F344),$F$3:$F$1456,0))," ")</f>
        <v>Debt Collector 421401</v>
      </c>
    </row>
    <row r="345" spans="1:7">
      <c r="A345" t="s">
        <v>107</v>
      </c>
      <c r="B345" t="s">
        <v>790</v>
      </c>
      <c r="C345" s="6" t="s">
        <v>791</v>
      </c>
      <c r="D345" t="str">
        <f t="shared" si="5"/>
        <v>Debt Counsellor 341111</v>
      </c>
      <c r="E345">
        <f>--ISNUMBER(IFERROR(SEARCH('File 501 Qualification Enrolmen'!$U$5,D345,1),""))</f>
        <v>1</v>
      </c>
      <c r="F345">
        <f>IF(E345=1,COUNTIF($E$3:E345,1)," ")</f>
        <v>343</v>
      </c>
      <c r="G345" t="str">
        <f>IFERROR(INDEX($D$3:$D$1456,MATCH(ROWS($F$3:F345),$F$3:$F$1456,0))," ")</f>
        <v>Debt Counsellor 341111</v>
      </c>
    </row>
    <row r="346" spans="1:7">
      <c r="A346" t="s">
        <v>107</v>
      </c>
      <c r="B346" t="s">
        <v>792</v>
      </c>
      <c r="C346" s="6" t="s">
        <v>793</v>
      </c>
      <c r="D346" t="str">
        <f t="shared" si="5"/>
        <v>Deck Hand 735101</v>
      </c>
      <c r="E346">
        <f>--ISNUMBER(IFERROR(SEARCH('File 501 Qualification Enrolmen'!$U$5,D346,1),""))</f>
        <v>1</v>
      </c>
      <c r="F346">
        <f>IF(E346=1,COUNTIF($E$3:E346,1)," ")</f>
        <v>344</v>
      </c>
      <c r="G346" t="str">
        <f>IFERROR(INDEX($D$3:$D$1456,MATCH(ROWS($F$3:F346),$F$3:$F$1456,0))," ")</f>
        <v>Deck Hand 735101</v>
      </c>
    </row>
    <row r="347" spans="1:7">
      <c r="A347" t="s">
        <v>107</v>
      </c>
      <c r="B347" t="s">
        <v>794</v>
      </c>
      <c r="C347" s="6" t="s">
        <v>795</v>
      </c>
      <c r="D347" t="str">
        <f t="shared" si="5"/>
        <v>Defence Force Senior Officer 111201</v>
      </c>
      <c r="E347">
        <f>--ISNUMBER(IFERROR(SEARCH('File 501 Qualification Enrolmen'!$U$5,D347,1),""))</f>
        <v>1</v>
      </c>
      <c r="F347">
        <f>IF(E347=1,COUNTIF($E$3:E347,1)," ")</f>
        <v>345</v>
      </c>
      <c r="G347" t="str">
        <f>IFERROR(INDEX($D$3:$D$1456,MATCH(ROWS($F$3:F347),$F$3:$F$1456,0))," ")</f>
        <v>Defence Force Senior Officer 111201</v>
      </c>
    </row>
    <row r="348" spans="1:7">
      <c r="A348" t="s">
        <v>107</v>
      </c>
      <c r="B348" t="s">
        <v>796</v>
      </c>
      <c r="C348" s="6" t="s">
        <v>797</v>
      </c>
      <c r="D348" t="str">
        <f t="shared" si="5"/>
        <v>Delivery Driver 732101</v>
      </c>
      <c r="E348">
        <f>--ISNUMBER(IFERROR(SEARCH('File 501 Qualification Enrolmen'!$U$5,D348,1),""))</f>
        <v>1</v>
      </c>
      <c r="F348">
        <f>IF(E348=1,COUNTIF($E$3:E348,1)," ")</f>
        <v>346</v>
      </c>
      <c r="G348" t="str">
        <f>IFERROR(INDEX($D$3:$D$1456,MATCH(ROWS($F$3:F348),$F$3:$F$1456,0))," ")</f>
        <v>Delivery Driver 732101</v>
      </c>
    </row>
    <row r="349" spans="1:7">
      <c r="A349" t="s">
        <v>107</v>
      </c>
      <c r="B349" t="s">
        <v>798</v>
      </c>
      <c r="C349" s="6" t="s">
        <v>799</v>
      </c>
      <c r="D349" t="str">
        <f t="shared" si="5"/>
        <v>Delivery Driver (Motorcycle) 732102</v>
      </c>
      <c r="E349">
        <f>--ISNUMBER(IFERROR(SEARCH('File 501 Qualification Enrolmen'!$U$5,D349,1),""))</f>
        <v>1</v>
      </c>
      <c r="F349">
        <f>IF(E349=1,COUNTIF($E$3:E349,1)," ")</f>
        <v>347</v>
      </c>
      <c r="G349" t="str">
        <f>IFERROR(INDEX($D$3:$D$1456,MATCH(ROWS($F$3:F349),$F$3:$F$1456,0))," ")</f>
        <v>Delivery Driver (Motorcycle) 732102</v>
      </c>
    </row>
    <row r="350" spans="1:7">
      <c r="A350" t="s">
        <v>107</v>
      </c>
      <c r="B350" t="s">
        <v>800</v>
      </c>
      <c r="C350" s="6" t="s">
        <v>801</v>
      </c>
      <c r="D350" t="str">
        <f t="shared" si="5"/>
        <v>Demolition Technician 641901</v>
      </c>
      <c r="E350">
        <f>--ISNUMBER(IFERROR(SEARCH('File 501 Qualification Enrolmen'!$U$5,D350,1),""))</f>
        <v>1</v>
      </c>
      <c r="F350">
        <f>IF(E350=1,COUNTIF($E$3:E350,1)," ")</f>
        <v>348</v>
      </c>
      <c r="G350" t="str">
        <f>IFERROR(INDEX($D$3:$D$1456,MATCH(ROWS($F$3:F350),$F$3:$F$1456,0))," ")</f>
        <v>Demolition Technician 641901</v>
      </c>
    </row>
    <row r="351" spans="1:7">
      <c r="A351" t="s">
        <v>107</v>
      </c>
      <c r="B351" t="s">
        <v>802</v>
      </c>
      <c r="C351" s="6" t="s">
        <v>803</v>
      </c>
      <c r="D351" t="str">
        <f t="shared" si="5"/>
        <v>Dental Assistant 325101</v>
      </c>
      <c r="E351">
        <f>--ISNUMBER(IFERROR(SEARCH('File 501 Qualification Enrolmen'!$U$5,D351,1),""))</f>
        <v>1</v>
      </c>
      <c r="F351">
        <f>IF(E351=1,COUNTIF($E$3:E351,1)," ")</f>
        <v>349</v>
      </c>
      <c r="G351" t="str">
        <f>IFERROR(INDEX($D$3:$D$1456,MATCH(ROWS($F$3:F351),$F$3:$F$1456,0))," ")</f>
        <v>Dental Assistant 325101</v>
      </c>
    </row>
    <row r="352" spans="1:7">
      <c r="A352" t="s">
        <v>107</v>
      </c>
      <c r="B352" t="s">
        <v>804</v>
      </c>
      <c r="C352" s="6" t="s">
        <v>805</v>
      </c>
      <c r="D352" t="str">
        <f t="shared" si="5"/>
        <v>Dental Hygienist 325102</v>
      </c>
      <c r="E352">
        <f>--ISNUMBER(IFERROR(SEARCH('File 501 Qualification Enrolmen'!$U$5,D352,1),""))</f>
        <v>1</v>
      </c>
      <c r="F352">
        <f>IF(E352=1,COUNTIF($E$3:E352,1)," ")</f>
        <v>350</v>
      </c>
      <c r="G352" t="str">
        <f>IFERROR(INDEX($D$3:$D$1456,MATCH(ROWS($F$3:F352),$F$3:$F$1456,0))," ")</f>
        <v>Dental Hygienist 325102</v>
      </c>
    </row>
    <row r="353" spans="1:7">
      <c r="A353" t="s">
        <v>107</v>
      </c>
      <c r="B353" t="s">
        <v>806</v>
      </c>
      <c r="C353" s="6" t="s">
        <v>807</v>
      </c>
      <c r="D353" t="str">
        <f t="shared" si="5"/>
        <v>Dental Prosthetist 321401</v>
      </c>
      <c r="E353">
        <f>--ISNUMBER(IFERROR(SEARCH('File 501 Qualification Enrolmen'!$U$5,D353,1),""))</f>
        <v>1</v>
      </c>
      <c r="F353">
        <f>IF(E353=1,COUNTIF($E$3:E353,1)," ")</f>
        <v>351</v>
      </c>
      <c r="G353" t="str">
        <f>IFERROR(INDEX($D$3:$D$1456,MATCH(ROWS($F$3:F353),$F$3:$F$1456,0))," ")</f>
        <v>Dental Prosthetist 321401</v>
      </c>
    </row>
    <row r="354" spans="1:7">
      <c r="A354" t="s">
        <v>107</v>
      </c>
      <c r="B354" t="s">
        <v>808</v>
      </c>
      <c r="C354" s="6" t="s">
        <v>809</v>
      </c>
      <c r="D354" t="str">
        <f t="shared" si="5"/>
        <v>Dental Specialist 226101</v>
      </c>
      <c r="E354">
        <f>--ISNUMBER(IFERROR(SEARCH('File 501 Qualification Enrolmen'!$U$5,D354,1),""))</f>
        <v>1</v>
      </c>
      <c r="F354">
        <f>IF(E354=1,COUNTIF($E$3:E354,1)," ")</f>
        <v>352</v>
      </c>
      <c r="G354" t="str">
        <f>IFERROR(INDEX($D$3:$D$1456,MATCH(ROWS($F$3:F354),$F$3:$F$1456,0))," ")</f>
        <v>Dental Specialist 226101</v>
      </c>
    </row>
    <row r="355" spans="1:7">
      <c r="A355" t="s">
        <v>107</v>
      </c>
      <c r="B355" t="s">
        <v>810</v>
      </c>
      <c r="C355" s="6" t="s">
        <v>811</v>
      </c>
      <c r="D355" t="str">
        <f t="shared" si="5"/>
        <v>Dental Technician 321402</v>
      </c>
      <c r="E355">
        <f>--ISNUMBER(IFERROR(SEARCH('File 501 Qualification Enrolmen'!$U$5,D355,1),""))</f>
        <v>1</v>
      </c>
      <c r="F355">
        <f>IF(E355=1,COUNTIF($E$3:E355,1)," ")</f>
        <v>353</v>
      </c>
      <c r="G355" t="str">
        <f>IFERROR(INDEX($D$3:$D$1456,MATCH(ROWS($F$3:F355),$F$3:$F$1456,0))," ")</f>
        <v>Dental Technician 321402</v>
      </c>
    </row>
    <row r="356" spans="1:7">
      <c r="A356" t="s">
        <v>107</v>
      </c>
      <c r="B356" t="s">
        <v>812</v>
      </c>
      <c r="C356" s="6" t="s">
        <v>813</v>
      </c>
      <c r="D356" t="str">
        <f t="shared" si="5"/>
        <v>Dental Therapist 321403</v>
      </c>
      <c r="E356">
        <f>--ISNUMBER(IFERROR(SEARCH('File 501 Qualification Enrolmen'!$U$5,D356,1),""))</f>
        <v>1</v>
      </c>
      <c r="F356">
        <f>IF(E356=1,COUNTIF($E$3:E356,1)," ")</f>
        <v>354</v>
      </c>
      <c r="G356" t="str">
        <f>IFERROR(INDEX($D$3:$D$1456,MATCH(ROWS($F$3:F356),$F$3:$F$1456,0))," ")</f>
        <v>Dental Therapist 321403</v>
      </c>
    </row>
    <row r="357" spans="1:7">
      <c r="A357" t="s">
        <v>107</v>
      </c>
      <c r="B357" t="s">
        <v>814</v>
      </c>
      <c r="C357" s="6" t="s">
        <v>815</v>
      </c>
      <c r="D357" t="str">
        <f t="shared" si="5"/>
        <v>Dentist 226102</v>
      </c>
      <c r="E357">
        <f>--ISNUMBER(IFERROR(SEARCH('File 501 Qualification Enrolmen'!$U$5,D357,1),""))</f>
        <v>1</v>
      </c>
      <c r="F357">
        <f>IF(E357=1,COUNTIF($E$3:E357,1)," ")</f>
        <v>355</v>
      </c>
      <c r="G357" t="str">
        <f>IFERROR(INDEX($D$3:$D$1456,MATCH(ROWS($F$3:F357),$F$3:$F$1456,0))," ")</f>
        <v>Dentist 226102</v>
      </c>
    </row>
    <row r="358" spans="1:7">
      <c r="A358" t="s">
        <v>107</v>
      </c>
      <c r="B358" t="s">
        <v>816</v>
      </c>
      <c r="C358" s="6" t="s">
        <v>817</v>
      </c>
      <c r="D358" t="str">
        <f t="shared" si="5"/>
        <v>Dermatologist 226907</v>
      </c>
      <c r="E358">
        <f>--ISNUMBER(IFERROR(SEARCH('File 501 Qualification Enrolmen'!$U$5,D358,1),""))</f>
        <v>1</v>
      </c>
      <c r="F358">
        <f>IF(E358=1,COUNTIF($E$3:E358,1)," ")</f>
        <v>356</v>
      </c>
      <c r="G358" t="str">
        <f>IFERROR(INDEX($D$3:$D$1456,MATCH(ROWS($F$3:F358),$F$3:$F$1456,0))," ")</f>
        <v>Dermatologist 226907</v>
      </c>
    </row>
    <row r="359" spans="1:7">
      <c r="A359" t="s">
        <v>107</v>
      </c>
      <c r="B359" t="s">
        <v>818</v>
      </c>
      <c r="C359" s="6" t="s">
        <v>819</v>
      </c>
      <c r="D359" t="str">
        <f t="shared" si="5"/>
        <v>Detective 335501</v>
      </c>
      <c r="E359">
        <f>--ISNUMBER(IFERROR(SEARCH('File 501 Qualification Enrolmen'!$U$5,D359,1),""))</f>
        <v>1</v>
      </c>
      <c r="F359">
        <f>IF(E359=1,COUNTIF($E$3:E359,1)," ")</f>
        <v>357</v>
      </c>
      <c r="G359" t="str">
        <f>IFERROR(INDEX($D$3:$D$1456,MATCH(ROWS($F$3:F359),$F$3:$F$1456,0))," ")</f>
        <v>Detective 335501</v>
      </c>
    </row>
    <row r="360" spans="1:7">
      <c r="A360" t="s">
        <v>107</v>
      </c>
      <c r="B360" t="s">
        <v>820</v>
      </c>
      <c r="C360" s="6" t="s">
        <v>821</v>
      </c>
      <c r="D360" t="str">
        <f t="shared" si="5"/>
        <v>Developer Programmer 251203</v>
      </c>
      <c r="E360">
        <f>--ISNUMBER(IFERROR(SEARCH('File 501 Qualification Enrolmen'!$U$5,D360,1),""))</f>
        <v>1</v>
      </c>
      <c r="F360">
        <f>IF(E360=1,COUNTIF($E$3:E360,1)," ")</f>
        <v>358</v>
      </c>
      <c r="G360" t="str">
        <f>IFERROR(INDEX($D$3:$D$1456,MATCH(ROWS($F$3:F360),$F$3:$F$1456,0))," ")</f>
        <v>Developer Programmer 251203</v>
      </c>
    </row>
    <row r="361" spans="1:7">
      <c r="A361" t="s">
        <v>107</v>
      </c>
      <c r="B361" t="s">
        <v>822</v>
      </c>
      <c r="C361" s="6" t="s">
        <v>823</v>
      </c>
      <c r="D361" t="str">
        <f t="shared" si="5"/>
        <v>Dialysis Technician 321109</v>
      </c>
      <c r="E361">
        <f>--ISNUMBER(IFERROR(SEARCH('File 501 Qualification Enrolmen'!$U$5,D361,1),""))</f>
        <v>1</v>
      </c>
      <c r="F361">
        <f>IF(E361=1,COUNTIF($E$3:E361,1)," ")</f>
        <v>359</v>
      </c>
      <c r="G361" t="str">
        <f>IFERROR(INDEX($D$3:$D$1456,MATCH(ROWS($F$3:F361),$F$3:$F$1456,0))," ")</f>
        <v>Dialysis Technician 321109</v>
      </c>
    </row>
    <row r="362" spans="1:7">
      <c r="A362" t="s">
        <v>107</v>
      </c>
      <c r="B362" t="s">
        <v>824</v>
      </c>
      <c r="C362" s="6" t="s">
        <v>825</v>
      </c>
      <c r="D362" t="str">
        <f t="shared" si="5"/>
        <v>Diamond and Gemstone Setter 661302</v>
      </c>
      <c r="E362">
        <f>--ISNUMBER(IFERROR(SEARCH('File 501 Qualification Enrolmen'!$U$5,D362,1),""))</f>
        <v>1</v>
      </c>
      <c r="F362">
        <f>IF(E362=1,COUNTIF($E$3:E362,1)," ")</f>
        <v>360</v>
      </c>
      <c r="G362" t="str">
        <f>IFERROR(INDEX($D$3:$D$1456,MATCH(ROWS($F$3:F362),$F$3:$F$1456,0))," ")</f>
        <v>Diamond and Gemstone Setter 661302</v>
      </c>
    </row>
    <row r="363" spans="1:7">
      <c r="A363" t="s">
        <v>107</v>
      </c>
      <c r="B363" t="s">
        <v>826</v>
      </c>
      <c r="C363" s="6" t="s">
        <v>827</v>
      </c>
      <c r="D363" t="str">
        <f t="shared" si="5"/>
        <v>Diamond Polisher 711203</v>
      </c>
      <c r="E363">
        <f>--ISNUMBER(IFERROR(SEARCH('File 501 Qualification Enrolmen'!$U$5,D363,1),""))</f>
        <v>1</v>
      </c>
      <c r="F363">
        <f>IF(E363=1,COUNTIF($E$3:E363,1)," ")</f>
        <v>361</v>
      </c>
      <c r="G363" t="str">
        <f>IFERROR(INDEX($D$3:$D$1456,MATCH(ROWS($F$3:F363),$F$3:$F$1456,0))," ")</f>
        <v>Diamond Polisher 711203</v>
      </c>
    </row>
    <row r="364" spans="1:7">
      <c r="A364" t="s">
        <v>107</v>
      </c>
      <c r="B364" t="s">
        <v>828</v>
      </c>
      <c r="C364" s="6" t="s">
        <v>829</v>
      </c>
      <c r="D364" t="str">
        <f t="shared" si="5"/>
        <v>Diamond Sorter 661304</v>
      </c>
      <c r="E364">
        <f>--ISNUMBER(IFERROR(SEARCH('File 501 Qualification Enrolmen'!$U$5,D364,1),""))</f>
        <v>1</v>
      </c>
      <c r="F364">
        <f>IF(E364=1,COUNTIF($E$3:E364,1)," ")</f>
        <v>362</v>
      </c>
      <c r="G364" t="str">
        <f>IFERROR(INDEX($D$3:$D$1456,MATCH(ROWS($F$3:F364),$F$3:$F$1456,0))," ")</f>
        <v>Diamond Sorter 661304</v>
      </c>
    </row>
    <row r="365" spans="1:7">
      <c r="A365" t="s">
        <v>107</v>
      </c>
      <c r="B365" t="s">
        <v>830</v>
      </c>
      <c r="C365" s="6" t="s">
        <v>831</v>
      </c>
      <c r="D365" t="str">
        <f t="shared" si="5"/>
        <v>Die Sinker 652206</v>
      </c>
      <c r="E365">
        <f>--ISNUMBER(IFERROR(SEARCH('File 501 Qualification Enrolmen'!$U$5,D365,1),""))</f>
        <v>1</v>
      </c>
      <c r="F365">
        <f>IF(E365=1,COUNTIF($E$3:E365,1)," ")</f>
        <v>363</v>
      </c>
      <c r="G365" t="str">
        <f>IFERROR(INDEX($D$3:$D$1456,MATCH(ROWS($F$3:F365),$F$3:$F$1456,0))," ")</f>
        <v>Die Sinker 652206</v>
      </c>
    </row>
    <row r="366" spans="1:7">
      <c r="A366" t="s">
        <v>107</v>
      </c>
      <c r="B366" t="s">
        <v>832</v>
      </c>
      <c r="C366" s="6" t="s">
        <v>833</v>
      </c>
      <c r="D366" t="str">
        <f t="shared" si="5"/>
        <v>Diesel Fitter 653304</v>
      </c>
      <c r="E366">
        <f>--ISNUMBER(IFERROR(SEARCH('File 501 Qualification Enrolmen'!$U$5,D366,1),""))</f>
        <v>1</v>
      </c>
      <c r="F366">
        <f>IF(E366=1,COUNTIF($E$3:E366,1)," ")</f>
        <v>364</v>
      </c>
      <c r="G366" t="str">
        <f>IFERROR(INDEX($D$3:$D$1456,MATCH(ROWS($F$3:F366),$F$3:$F$1456,0))," ")</f>
        <v>Diesel Fitter 653304</v>
      </c>
    </row>
    <row r="367" spans="1:7">
      <c r="A367" t="s">
        <v>107</v>
      </c>
      <c r="B367" t="s">
        <v>834</v>
      </c>
      <c r="C367" s="6" t="s">
        <v>835</v>
      </c>
      <c r="D367" t="str">
        <f t="shared" si="5"/>
        <v>Diesel Mechanic 653306</v>
      </c>
      <c r="E367">
        <f>--ISNUMBER(IFERROR(SEARCH('File 501 Qualification Enrolmen'!$U$5,D367,1),""))</f>
        <v>1</v>
      </c>
      <c r="F367">
        <f>IF(E367=1,COUNTIF($E$3:E367,1)," ")</f>
        <v>365</v>
      </c>
      <c r="G367" t="str">
        <f>IFERROR(INDEX($D$3:$D$1456,MATCH(ROWS($F$3:F367),$F$3:$F$1456,0))," ")</f>
        <v>Diesel Mechanic 653306</v>
      </c>
    </row>
    <row r="368" spans="1:7">
      <c r="A368" t="s">
        <v>107</v>
      </c>
      <c r="B368" t="s">
        <v>836</v>
      </c>
      <c r="C368" s="6" t="s">
        <v>837</v>
      </c>
      <c r="D368" t="str">
        <f t="shared" si="5"/>
        <v>Dietician 226501</v>
      </c>
      <c r="E368">
        <f>--ISNUMBER(IFERROR(SEARCH('File 501 Qualification Enrolmen'!$U$5,D368,1),""))</f>
        <v>1</v>
      </c>
      <c r="F368">
        <f>IF(E368=1,COUNTIF($E$3:E368,1)," ")</f>
        <v>366</v>
      </c>
      <c r="G368" t="str">
        <f>IFERROR(INDEX($D$3:$D$1456,MATCH(ROWS($F$3:F368),$F$3:$F$1456,0))," ")</f>
        <v>Dietician 226501</v>
      </c>
    </row>
    <row r="369" spans="1:7">
      <c r="A369" t="s">
        <v>107</v>
      </c>
      <c r="B369" t="s">
        <v>838</v>
      </c>
      <c r="C369" s="6" t="s">
        <v>839</v>
      </c>
      <c r="D369" t="str">
        <f t="shared" si="5"/>
        <v>Digital Artist 216601</v>
      </c>
      <c r="E369">
        <f>--ISNUMBER(IFERROR(SEARCH('File 501 Qualification Enrolmen'!$U$5,D369,1),""))</f>
        <v>1</v>
      </c>
      <c r="F369">
        <f>IF(E369=1,COUNTIF($E$3:E369,1)," ")</f>
        <v>367</v>
      </c>
      <c r="G369" t="str">
        <f>IFERROR(INDEX($D$3:$D$1456,MATCH(ROWS($F$3:F369),$F$3:$F$1456,0))," ")</f>
        <v>Digital Artist 216601</v>
      </c>
    </row>
    <row r="370" spans="1:7">
      <c r="A370" t="s">
        <v>107</v>
      </c>
      <c r="B370" t="s">
        <v>840</v>
      </c>
      <c r="C370" s="6" t="s">
        <v>841</v>
      </c>
      <c r="D370" t="str">
        <f t="shared" si="5"/>
        <v>Diplomat 242212</v>
      </c>
      <c r="E370">
        <f>--ISNUMBER(IFERROR(SEARCH('File 501 Qualification Enrolmen'!$U$5,D370,1),""))</f>
        <v>1</v>
      </c>
      <c r="F370">
        <f>IF(E370=1,COUNTIF($E$3:E370,1)," ")</f>
        <v>368</v>
      </c>
      <c r="G370" t="str">
        <f>IFERROR(INDEX($D$3:$D$1456,MATCH(ROWS($F$3:F370),$F$3:$F$1456,0))," ")</f>
        <v>Diplomat 242212</v>
      </c>
    </row>
    <row r="371" spans="1:7">
      <c r="A371" t="s">
        <v>107</v>
      </c>
      <c r="B371" t="s">
        <v>842</v>
      </c>
      <c r="C371" s="6" t="s">
        <v>843</v>
      </c>
      <c r="D371" t="str">
        <f t="shared" si="5"/>
        <v>Director (Enterprise / Organisation) 112101</v>
      </c>
      <c r="E371">
        <f>--ISNUMBER(IFERROR(SEARCH('File 501 Qualification Enrolmen'!$U$5,D371,1),""))</f>
        <v>1</v>
      </c>
      <c r="F371">
        <f>IF(E371=1,COUNTIF($E$3:E371,1)," ")</f>
        <v>369</v>
      </c>
      <c r="G371" t="str">
        <f>IFERROR(INDEX($D$3:$D$1456,MATCH(ROWS($F$3:F371),$F$3:$F$1456,0))," ")</f>
        <v>Director (Enterprise / Organisation) 112101</v>
      </c>
    </row>
    <row r="372" spans="1:7">
      <c r="A372" t="s">
        <v>107</v>
      </c>
      <c r="B372" t="s">
        <v>844</v>
      </c>
      <c r="C372" s="6" t="s">
        <v>845</v>
      </c>
      <c r="D372" t="str">
        <f t="shared" si="5"/>
        <v>Director (Film, Television, Radio or Stage) 265401</v>
      </c>
      <c r="E372">
        <f>--ISNUMBER(IFERROR(SEARCH('File 501 Qualification Enrolmen'!$U$5,D372,1),""))</f>
        <v>1</v>
      </c>
      <c r="F372">
        <f>IF(E372=1,COUNTIF($E$3:E372,1)," ")</f>
        <v>370</v>
      </c>
      <c r="G372" t="str">
        <f>IFERROR(INDEX($D$3:$D$1456,MATCH(ROWS($F$3:F372),$F$3:$F$1456,0))," ")</f>
        <v>Director (Film, Television, Radio or Stage) 265401</v>
      </c>
    </row>
    <row r="373" spans="1:7">
      <c r="A373" t="s">
        <v>107</v>
      </c>
      <c r="B373" t="s">
        <v>846</v>
      </c>
      <c r="C373" s="6" t="s">
        <v>847</v>
      </c>
      <c r="D373" t="str">
        <f t="shared" si="5"/>
        <v>Director of Marketing 122103</v>
      </c>
      <c r="E373">
        <f>--ISNUMBER(IFERROR(SEARCH('File 501 Qualification Enrolmen'!$U$5,D373,1),""))</f>
        <v>1</v>
      </c>
      <c r="F373">
        <f>IF(E373=1,COUNTIF($E$3:E373,1)," ")</f>
        <v>371</v>
      </c>
      <c r="G373" t="str">
        <f>IFERROR(INDEX($D$3:$D$1456,MATCH(ROWS($F$3:F373),$F$3:$F$1456,0))," ")</f>
        <v>Director of Marketing 122103</v>
      </c>
    </row>
    <row r="374" spans="1:7">
      <c r="A374" t="s">
        <v>107</v>
      </c>
      <c r="B374" t="s">
        <v>848</v>
      </c>
      <c r="C374" s="6" t="s">
        <v>849</v>
      </c>
      <c r="D374" t="str">
        <f t="shared" si="5"/>
        <v>Director of Photography 265402</v>
      </c>
      <c r="E374">
        <f>--ISNUMBER(IFERROR(SEARCH('File 501 Qualification Enrolmen'!$U$5,D374,1),""))</f>
        <v>1</v>
      </c>
      <c r="F374">
        <f>IF(E374=1,COUNTIF($E$3:E374,1)," ")</f>
        <v>372</v>
      </c>
      <c r="G374" t="str">
        <f>IFERROR(INDEX($D$3:$D$1456,MATCH(ROWS($F$3:F374),$F$3:$F$1456,0))," ")</f>
        <v>Director of Photography 265402</v>
      </c>
    </row>
    <row r="375" spans="1:7">
      <c r="A375" t="s">
        <v>107</v>
      </c>
      <c r="B375" t="s">
        <v>850</v>
      </c>
      <c r="C375" s="6" t="s">
        <v>851</v>
      </c>
      <c r="D375" t="str">
        <f t="shared" si="5"/>
        <v>Disabilities Services Officer 341202</v>
      </c>
      <c r="E375">
        <f>--ISNUMBER(IFERROR(SEARCH('File 501 Qualification Enrolmen'!$U$5,D375,1),""))</f>
        <v>1</v>
      </c>
      <c r="F375">
        <f>IF(E375=1,COUNTIF($E$3:E375,1)," ")</f>
        <v>373</v>
      </c>
      <c r="G375" t="str">
        <f>IFERROR(INDEX($D$3:$D$1456,MATCH(ROWS($F$3:F375),$F$3:$F$1456,0))," ")</f>
        <v>Disabilities Services Officer 341202</v>
      </c>
    </row>
    <row r="376" spans="1:7">
      <c r="A376" t="s">
        <v>107</v>
      </c>
      <c r="B376" t="s">
        <v>852</v>
      </c>
      <c r="C376" s="6" t="s">
        <v>853</v>
      </c>
      <c r="D376" t="str">
        <f t="shared" si="5"/>
        <v>Dispatching and Receiving Clerk / Officer 432102</v>
      </c>
      <c r="E376">
        <f>--ISNUMBER(IFERROR(SEARCH('File 501 Qualification Enrolmen'!$U$5,D376,1),""))</f>
        <v>1</v>
      </c>
      <c r="F376">
        <f>IF(E376=1,COUNTIF($E$3:E376,1)," ")</f>
        <v>374</v>
      </c>
      <c r="G376" t="str">
        <f>IFERROR(INDEX($D$3:$D$1456,MATCH(ROWS($F$3:F376),$F$3:$F$1456,0))," ")</f>
        <v>Dispatching and Receiving Clerk / Officer 432102</v>
      </c>
    </row>
    <row r="377" spans="1:7">
      <c r="A377" t="s">
        <v>107</v>
      </c>
      <c r="B377" t="s">
        <v>854</v>
      </c>
      <c r="C377" s="6" t="s">
        <v>855</v>
      </c>
      <c r="D377" t="str">
        <f t="shared" si="5"/>
        <v>Dispensing Optician 325401</v>
      </c>
      <c r="E377">
        <f>--ISNUMBER(IFERROR(SEARCH('File 501 Qualification Enrolmen'!$U$5,D377,1),""))</f>
        <v>1</v>
      </c>
      <c r="F377">
        <f>IF(E377=1,COUNTIF($E$3:E377,1)," ")</f>
        <v>375</v>
      </c>
      <c r="G377" t="str">
        <f>IFERROR(INDEX($D$3:$D$1456,MATCH(ROWS($F$3:F377),$F$3:$F$1456,0))," ")</f>
        <v>Dispensing Optician 325401</v>
      </c>
    </row>
    <row r="378" spans="1:7">
      <c r="A378" t="s">
        <v>107</v>
      </c>
      <c r="B378" t="s">
        <v>856</v>
      </c>
      <c r="C378" s="6" t="s">
        <v>857</v>
      </c>
      <c r="D378" t="str">
        <f t="shared" si="5"/>
        <v>Distillery Process Machine Operator 716102</v>
      </c>
      <c r="E378">
        <f>--ISNUMBER(IFERROR(SEARCH('File 501 Qualification Enrolmen'!$U$5,D378,1),""))</f>
        <v>1</v>
      </c>
      <c r="F378">
        <f>IF(E378=1,COUNTIF($E$3:E378,1)," ")</f>
        <v>376</v>
      </c>
      <c r="G378" t="str">
        <f>IFERROR(INDEX($D$3:$D$1456,MATCH(ROWS($F$3:F378),$F$3:$F$1456,0))," ")</f>
        <v>Distillery Process Machine Operator 716102</v>
      </c>
    </row>
    <row r="379" spans="1:7">
      <c r="A379" t="s">
        <v>107</v>
      </c>
      <c r="B379" t="s">
        <v>858</v>
      </c>
      <c r="C379" s="6" t="s">
        <v>859</v>
      </c>
      <c r="D379" t="str">
        <f t="shared" si="5"/>
        <v>District Education Manager 134504</v>
      </c>
      <c r="E379">
        <f>--ISNUMBER(IFERROR(SEARCH('File 501 Qualification Enrolmen'!$U$5,D379,1),""))</f>
        <v>1</v>
      </c>
      <c r="F379">
        <f>IF(E379=1,COUNTIF($E$3:E379,1)," ")</f>
        <v>377</v>
      </c>
      <c r="G379" t="str">
        <f>IFERROR(INDEX($D$3:$D$1456,MATCH(ROWS($F$3:F379),$F$3:$F$1456,0))," ")</f>
        <v>District Education Manager 134504</v>
      </c>
    </row>
    <row r="380" spans="1:7">
      <c r="A380" t="s">
        <v>107</v>
      </c>
      <c r="B380" t="s">
        <v>860</v>
      </c>
      <c r="C380" s="6" t="s">
        <v>861</v>
      </c>
      <c r="D380" t="str">
        <f t="shared" si="5"/>
        <v>Diver 684101</v>
      </c>
      <c r="E380">
        <f>--ISNUMBER(IFERROR(SEARCH('File 501 Qualification Enrolmen'!$U$5,D380,1),""))</f>
        <v>1</v>
      </c>
      <c r="F380">
        <f>IF(E380=1,COUNTIF($E$3:E380,1)," ")</f>
        <v>378</v>
      </c>
      <c r="G380" t="str">
        <f>IFERROR(INDEX($D$3:$D$1456,MATCH(ROWS($F$3:F380),$F$3:$F$1456,0))," ")</f>
        <v>Diver 684101</v>
      </c>
    </row>
    <row r="381" spans="1:7">
      <c r="A381" t="s">
        <v>107</v>
      </c>
      <c r="B381" t="s">
        <v>862</v>
      </c>
      <c r="C381" s="6" t="s">
        <v>863</v>
      </c>
      <c r="D381" t="str">
        <f t="shared" si="5"/>
        <v>Diversional Therapist 226904</v>
      </c>
      <c r="E381">
        <f>--ISNUMBER(IFERROR(SEARCH('File 501 Qualification Enrolmen'!$U$5,D381,1),""))</f>
        <v>1</v>
      </c>
      <c r="F381">
        <f>IF(E381=1,COUNTIF($E$3:E381,1)," ")</f>
        <v>379</v>
      </c>
      <c r="G381" t="str">
        <f>IFERROR(INDEX($D$3:$D$1456,MATCH(ROWS($F$3:F381),$F$3:$F$1456,0))," ")</f>
        <v>Diversional Therapist 226904</v>
      </c>
    </row>
    <row r="382" spans="1:7">
      <c r="A382" t="s">
        <v>107</v>
      </c>
      <c r="B382" t="s">
        <v>864</v>
      </c>
      <c r="C382" s="6" t="s">
        <v>865</v>
      </c>
      <c r="D382" t="str">
        <f t="shared" si="5"/>
        <v>Dockmaster 143907</v>
      </c>
      <c r="E382">
        <f>--ISNUMBER(IFERROR(SEARCH('File 501 Qualification Enrolmen'!$U$5,D382,1),""))</f>
        <v>1</v>
      </c>
      <c r="F382">
        <f>IF(E382=1,COUNTIF($E$3:E382,1)," ")</f>
        <v>380</v>
      </c>
      <c r="G382" t="str">
        <f>IFERROR(INDEX($D$3:$D$1456,MATCH(ROWS($F$3:F382),$F$3:$F$1456,0))," ")</f>
        <v>Dockmaster 143907</v>
      </c>
    </row>
    <row r="383" spans="1:7">
      <c r="A383" t="s">
        <v>107</v>
      </c>
      <c r="B383" t="s">
        <v>866</v>
      </c>
      <c r="C383" s="6" t="s">
        <v>867</v>
      </c>
      <c r="D383" t="str">
        <f t="shared" si="5"/>
        <v>Dog Walker 516404</v>
      </c>
      <c r="E383">
        <f>--ISNUMBER(IFERROR(SEARCH('File 501 Qualification Enrolmen'!$U$5,D383,1),""))</f>
        <v>1</v>
      </c>
      <c r="F383">
        <f>IF(E383=1,COUNTIF($E$3:E383,1)," ")</f>
        <v>381</v>
      </c>
      <c r="G383" t="str">
        <f>IFERROR(INDEX($D$3:$D$1456,MATCH(ROWS($F$3:F383),$F$3:$F$1456,0))," ")</f>
        <v>Dog Walker 516404</v>
      </c>
    </row>
    <row r="384" spans="1:7">
      <c r="A384" t="s">
        <v>107</v>
      </c>
      <c r="B384" t="s">
        <v>868</v>
      </c>
      <c r="C384" s="6" t="s">
        <v>869</v>
      </c>
      <c r="D384" t="str">
        <f t="shared" si="5"/>
        <v>Domestic Cleaner 811101</v>
      </c>
      <c r="E384">
        <f>--ISNUMBER(IFERROR(SEARCH('File 501 Qualification Enrolmen'!$U$5,D384,1),""))</f>
        <v>1</v>
      </c>
      <c r="F384">
        <f>IF(E384=1,COUNTIF($E$3:E384,1)," ")</f>
        <v>382</v>
      </c>
      <c r="G384" t="str">
        <f>IFERROR(INDEX($D$3:$D$1456,MATCH(ROWS($F$3:F384),$F$3:$F$1456,0))," ")</f>
        <v>Domestic Cleaner 811101</v>
      </c>
    </row>
    <row r="385" spans="1:7">
      <c r="A385" t="s">
        <v>107</v>
      </c>
      <c r="B385" t="s">
        <v>870</v>
      </c>
      <c r="C385" s="6" t="s">
        <v>871</v>
      </c>
      <c r="D385" t="str">
        <f t="shared" si="5"/>
        <v>Domestic Housekeeper 515201</v>
      </c>
      <c r="E385">
        <f>--ISNUMBER(IFERROR(SEARCH('File 501 Qualification Enrolmen'!$U$5,D385,1),""))</f>
        <v>1</v>
      </c>
      <c r="F385">
        <f>IF(E385=1,COUNTIF($E$3:E385,1)," ")</f>
        <v>383</v>
      </c>
      <c r="G385" t="str">
        <f>IFERROR(INDEX($D$3:$D$1456,MATCH(ROWS($F$3:F385),$F$3:$F$1456,0))," ")</f>
        <v>Domestic Housekeeper 515201</v>
      </c>
    </row>
    <row r="386" spans="1:7">
      <c r="A386" t="s">
        <v>107</v>
      </c>
      <c r="B386" t="s">
        <v>872</v>
      </c>
      <c r="C386" s="6" t="s">
        <v>873</v>
      </c>
      <c r="D386" t="str">
        <f t="shared" si="5"/>
        <v>Door-to-door Salesperson 524301</v>
      </c>
      <c r="E386">
        <f>--ISNUMBER(IFERROR(SEARCH('File 501 Qualification Enrolmen'!$U$5,D386,1),""))</f>
        <v>1</v>
      </c>
      <c r="F386">
        <f>IF(E386=1,COUNTIF($E$3:E386,1)," ")</f>
        <v>384</v>
      </c>
      <c r="G386" t="str">
        <f>IFERROR(INDEX($D$3:$D$1456,MATCH(ROWS($F$3:F386),$F$3:$F$1456,0))," ")</f>
        <v>Door-to-door Salesperson 524301</v>
      </c>
    </row>
    <row r="387" spans="1:7">
      <c r="A387" t="s">
        <v>107</v>
      </c>
      <c r="B387" t="s">
        <v>874</v>
      </c>
      <c r="C387" s="6" t="s">
        <v>875</v>
      </c>
      <c r="D387" t="str">
        <f t="shared" si="5"/>
        <v>Dragline Operator 734211</v>
      </c>
      <c r="E387">
        <f>--ISNUMBER(IFERROR(SEARCH('File 501 Qualification Enrolmen'!$U$5,D387,1),""))</f>
        <v>1</v>
      </c>
      <c r="F387">
        <f>IF(E387=1,COUNTIF($E$3:E387,1)," ")</f>
        <v>385</v>
      </c>
      <c r="G387" t="str">
        <f>IFERROR(INDEX($D$3:$D$1456,MATCH(ROWS($F$3:F387),$F$3:$F$1456,0))," ")</f>
        <v>Dragline Operator 734211</v>
      </c>
    </row>
    <row r="388" spans="1:7">
      <c r="A388" t="s">
        <v>107</v>
      </c>
      <c r="B388" t="s">
        <v>876</v>
      </c>
      <c r="C388" s="6" t="s">
        <v>877</v>
      </c>
      <c r="D388" t="str">
        <f t="shared" ref="D388:D451" si="6">CONCATENATE(C388," ",B388)</f>
        <v>Drainage, Sewerage and Storm Water Worker 831302</v>
      </c>
      <c r="E388">
        <f>--ISNUMBER(IFERROR(SEARCH('File 501 Qualification Enrolmen'!$U$5,D388,1),""))</f>
        <v>1</v>
      </c>
      <c r="F388">
        <f>IF(E388=1,COUNTIF($E$3:E388,1)," ")</f>
        <v>386</v>
      </c>
      <c r="G388" t="str">
        <f>IFERROR(INDEX($D$3:$D$1456,MATCH(ROWS($F$3:F388),$F$3:$F$1456,0))," ")</f>
        <v>Drainage, Sewerage and Storm Water Worker 831302</v>
      </c>
    </row>
    <row r="389" spans="1:7">
      <c r="A389" t="s">
        <v>107</v>
      </c>
      <c r="B389" t="s">
        <v>878</v>
      </c>
      <c r="C389" s="6" t="s">
        <v>879</v>
      </c>
      <c r="D389" t="str">
        <f t="shared" si="6"/>
        <v>Drama Teacher (Private Tuition) 235503</v>
      </c>
      <c r="E389">
        <f>--ISNUMBER(IFERROR(SEARCH('File 501 Qualification Enrolmen'!$U$5,D389,1),""))</f>
        <v>1</v>
      </c>
      <c r="F389">
        <f>IF(E389=1,COUNTIF($E$3:E389,1)," ")</f>
        <v>387</v>
      </c>
      <c r="G389" t="str">
        <f>IFERROR(INDEX($D$3:$D$1456,MATCH(ROWS($F$3:F389),$F$3:$F$1456,0))," ")</f>
        <v>Drama Teacher (Private Tuition) 235503</v>
      </c>
    </row>
    <row r="390" spans="1:7">
      <c r="A390" t="s">
        <v>107</v>
      </c>
      <c r="B390" t="s">
        <v>880</v>
      </c>
      <c r="C390" s="6" t="s">
        <v>881</v>
      </c>
      <c r="D390" t="str">
        <f t="shared" si="6"/>
        <v>Draughtsperson 311801</v>
      </c>
      <c r="E390">
        <f>--ISNUMBER(IFERROR(SEARCH('File 501 Qualification Enrolmen'!$U$5,D390,1),""))</f>
        <v>1</v>
      </c>
      <c r="F390">
        <f>IF(E390=1,COUNTIF($E$3:E390,1)," ")</f>
        <v>388</v>
      </c>
      <c r="G390" t="str">
        <f>IFERROR(INDEX($D$3:$D$1456,MATCH(ROWS($F$3:F390),$F$3:$F$1456,0))," ")</f>
        <v>Draughtsperson 311801</v>
      </c>
    </row>
    <row r="391" spans="1:7">
      <c r="A391" t="s">
        <v>107</v>
      </c>
      <c r="B391" t="s">
        <v>882</v>
      </c>
      <c r="C391" s="6" t="s">
        <v>883</v>
      </c>
      <c r="D391" t="str">
        <f t="shared" si="6"/>
        <v>Dredge Operator 734303</v>
      </c>
      <c r="E391">
        <f>--ISNUMBER(IFERROR(SEARCH('File 501 Qualification Enrolmen'!$U$5,D391,1),""))</f>
        <v>1</v>
      </c>
      <c r="F391">
        <f>IF(E391=1,COUNTIF($E$3:E391,1)," ")</f>
        <v>389</v>
      </c>
      <c r="G391" t="str">
        <f>IFERROR(INDEX($D$3:$D$1456,MATCH(ROWS($F$3:F391),$F$3:$F$1456,0))," ")</f>
        <v>Dredge Operator 734303</v>
      </c>
    </row>
    <row r="392" spans="1:7">
      <c r="A392" t="s">
        <v>107</v>
      </c>
      <c r="B392" t="s">
        <v>884</v>
      </c>
      <c r="C392" s="6" t="s">
        <v>885</v>
      </c>
      <c r="D392" t="str">
        <f t="shared" si="6"/>
        <v>Dressmaking Teacher (Private Tuition) 235901</v>
      </c>
      <c r="E392">
        <f>--ISNUMBER(IFERROR(SEARCH('File 501 Qualification Enrolmen'!$U$5,D392,1),""))</f>
        <v>1</v>
      </c>
      <c r="F392">
        <f>IF(E392=1,COUNTIF($E$3:E392,1)," ")</f>
        <v>390</v>
      </c>
      <c r="G392" t="str">
        <f>IFERROR(INDEX($D$3:$D$1456,MATCH(ROWS($F$3:F392),$F$3:$F$1456,0))," ")</f>
        <v>Dressmaking Teacher (Private Tuition) 235901</v>
      </c>
    </row>
    <row r="393" spans="1:7">
      <c r="A393" t="s">
        <v>107</v>
      </c>
      <c r="B393" t="s">
        <v>886</v>
      </c>
      <c r="C393" s="6" t="s">
        <v>887</v>
      </c>
      <c r="D393" t="str">
        <f t="shared" si="6"/>
        <v>Driller 711301</v>
      </c>
      <c r="E393">
        <f>--ISNUMBER(IFERROR(SEARCH('File 501 Qualification Enrolmen'!$U$5,D393,1),""))</f>
        <v>1</v>
      </c>
      <c r="F393">
        <f>IF(E393=1,COUNTIF($E$3:E393,1)," ")</f>
        <v>391</v>
      </c>
      <c r="G393" t="str">
        <f>IFERROR(INDEX($D$3:$D$1456,MATCH(ROWS($F$3:F393),$F$3:$F$1456,0))," ")</f>
        <v>Driller 711301</v>
      </c>
    </row>
    <row r="394" spans="1:7">
      <c r="A394" t="s">
        <v>107</v>
      </c>
      <c r="B394" t="s">
        <v>888</v>
      </c>
      <c r="C394" s="6" t="s">
        <v>889</v>
      </c>
      <c r="D394" t="str">
        <f t="shared" si="6"/>
        <v>Driller's Assistant 831102</v>
      </c>
      <c r="E394">
        <f>--ISNUMBER(IFERROR(SEARCH('File 501 Qualification Enrolmen'!$U$5,D394,1),""))</f>
        <v>1</v>
      </c>
      <c r="F394">
        <f>IF(E394=1,COUNTIF($E$3:E394,1)," ")</f>
        <v>392</v>
      </c>
      <c r="G394" t="str">
        <f>IFERROR(INDEX($D$3:$D$1456,MATCH(ROWS($F$3:F394),$F$3:$F$1456,0))," ")</f>
        <v>Driller's Assistant 831102</v>
      </c>
    </row>
    <row r="395" spans="1:7">
      <c r="A395" t="s">
        <v>107</v>
      </c>
      <c r="B395" t="s">
        <v>890</v>
      </c>
      <c r="C395" s="6" t="s">
        <v>891</v>
      </c>
      <c r="D395" t="str">
        <f t="shared" si="6"/>
        <v>Driving Instructor 516501</v>
      </c>
      <c r="E395">
        <f>--ISNUMBER(IFERROR(SEARCH('File 501 Qualification Enrolmen'!$U$5,D395,1),""))</f>
        <v>1</v>
      </c>
      <c r="F395">
        <f>IF(E395=1,COUNTIF($E$3:E395,1)," ")</f>
        <v>393</v>
      </c>
      <c r="G395" t="str">
        <f>IFERROR(INDEX($D$3:$D$1456,MATCH(ROWS($F$3:F395),$F$3:$F$1456,0))," ")</f>
        <v>Driving Instructor 516501</v>
      </c>
    </row>
    <row r="396" spans="1:7">
      <c r="A396" t="s">
        <v>107</v>
      </c>
      <c r="B396" t="s">
        <v>892</v>
      </c>
      <c r="C396" s="6" t="s">
        <v>893</v>
      </c>
      <c r="D396" t="str">
        <f t="shared" si="6"/>
        <v>Dump Truck Operator 734214</v>
      </c>
      <c r="E396">
        <f>--ISNUMBER(IFERROR(SEARCH('File 501 Qualification Enrolmen'!$U$5,D396,1),""))</f>
        <v>1</v>
      </c>
      <c r="F396">
        <f>IF(E396=1,COUNTIF($E$3:E396,1)," ")</f>
        <v>394</v>
      </c>
      <c r="G396" t="str">
        <f>IFERROR(INDEX($D$3:$D$1456,MATCH(ROWS($F$3:F396),$F$3:$F$1456,0))," ")</f>
        <v>Dump Truck Operator 734214</v>
      </c>
    </row>
    <row r="397" spans="1:7">
      <c r="A397" t="s">
        <v>107</v>
      </c>
      <c r="B397" t="s">
        <v>894</v>
      </c>
      <c r="C397" s="6" t="s">
        <v>895</v>
      </c>
      <c r="D397" t="str">
        <f t="shared" si="6"/>
        <v>Early Childhood Development Practitioner 234201</v>
      </c>
      <c r="E397">
        <f>--ISNUMBER(IFERROR(SEARCH('File 501 Qualification Enrolmen'!$U$5,D397,1),""))</f>
        <v>1</v>
      </c>
      <c r="F397">
        <f>IF(E397=1,COUNTIF($E$3:E397,1)," ")</f>
        <v>395</v>
      </c>
      <c r="G397" t="str">
        <f>IFERROR(INDEX($D$3:$D$1456,MATCH(ROWS($F$3:F397),$F$3:$F$1456,0))," ")</f>
        <v>Early Childhood Development Practitioner 234201</v>
      </c>
    </row>
    <row r="398" spans="1:7">
      <c r="A398" t="s">
        <v>107</v>
      </c>
      <c r="B398" t="s">
        <v>896</v>
      </c>
      <c r="C398" s="6" t="s">
        <v>897</v>
      </c>
      <c r="D398" t="str">
        <f t="shared" si="6"/>
        <v>Earth and Soil Scientist 213304</v>
      </c>
      <c r="E398">
        <f>--ISNUMBER(IFERROR(SEARCH('File 501 Qualification Enrolmen'!$U$5,D398,1),""))</f>
        <v>1</v>
      </c>
      <c r="F398">
        <f>IF(E398=1,COUNTIF($E$3:E398,1)," ")</f>
        <v>396</v>
      </c>
      <c r="G398" t="str">
        <f>IFERROR(INDEX($D$3:$D$1456,MATCH(ROWS($F$3:F398),$F$3:$F$1456,0))," ")</f>
        <v>Earth and Soil Scientist 213304</v>
      </c>
    </row>
    <row r="399" spans="1:7">
      <c r="A399" t="s">
        <v>107</v>
      </c>
      <c r="B399" t="s">
        <v>898</v>
      </c>
      <c r="C399" s="6" t="s">
        <v>899</v>
      </c>
      <c r="D399" t="str">
        <f t="shared" si="6"/>
        <v>Earthmoving Plant Operator (General) 734201</v>
      </c>
      <c r="E399">
        <f>--ISNUMBER(IFERROR(SEARCH('File 501 Qualification Enrolmen'!$U$5,D399,1),""))</f>
        <v>1</v>
      </c>
      <c r="F399">
        <f>IF(E399=1,COUNTIF($E$3:E399,1)," ")</f>
        <v>397</v>
      </c>
      <c r="G399" t="str">
        <f>IFERROR(INDEX($D$3:$D$1456,MATCH(ROWS($F$3:F399),$F$3:$F$1456,0))," ")</f>
        <v>Earthmoving Plant Operator (General) 734201</v>
      </c>
    </row>
    <row r="400" spans="1:7">
      <c r="A400" t="s">
        <v>107</v>
      </c>
      <c r="B400" t="s">
        <v>900</v>
      </c>
      <c r="C400" s="6" t="s">
        <v>901</v>
      </c>
      <c r="D400" t="str">
        <f t="shared" si="6"/>
        <v>Earthmoving Worker 831303</v>
      </c>
      <c r="E400">
        <f>--ISNUMBER(IFERROR(SEARCH('File 501 Qualification Enrolmen'!$U$5,D400,1),""))</f>
        <v>1</v>
      </c>
      <c r="F400">
        <f>IF(E400=1,COUNTIF($E$3:E400,1)," ")</f>
        <v>398</v>
      </c>
      <c r="G400" t="str">
        <f>IFERROR(INDEX($D$3:$D$1456,MATCH(ROWS($F$3:F400),$F$3:$F$1456,0))," ")</f>
        <v>Earthmoving Worker 831303</v>
      </c>
    </row>
    <row r="401" spans="1:7">
      <c r="A401" t="s">
        <v>107</v>
      </c>
      <c r="B401" t="s">
        <v>902</v>
      </c>
      <c r="C401" s="6" t="s">
        <v>903</v>
      </c>
      <c r="D401" t="str">
        <f t="shared" si="6"/>
        <v>Economic Reasearch Manager 263102</v>
      </c>
      <c r="E401">
        <f>--ISNUMBER(IFERROR(SEARCH('File 501 Qualification Enrolmen'!$U$5,D401,1),""))</f>
        <v>1</v>
      </c>
      <c r="F401">
        <f>IF(E401=1,COUNTIF($E$3:E401,1)," ")</f>
        <v>399</v>
      </c>
      <c r="G401" t="str">
        <f>IFERROR(INDEX($D$3:$D$1456,MATCH(ROWS($F$3:F401),$F$3:$F$1456,0))," ")</f>
        <v>Economic Reasearch Manager 263102</v>
      </c>
    </row>
    <row r="402" spans="1:7">
      <c r="A402" t="s">
        <v>107</v>
      </c>
      <c r="B402" t="s">
        <v>904</v>
      </c>
      <c r="C402" s="6" t="s">
        <v>905</v>
      </c>
      <c r="D402" t="str">
        <f t="shared" si="6"/>
        <v>Economic Research Manager 263104</v>
      </c>
      <c r="E402">
        <f>--ISNUMBER(IFERROR(SEARCH('File 501 Qualification Enrolmen'!$U$5,D402,1),""))</f>
        <v>1</v>
      </c>
      <c r="F402">
        <f>IF(E402=1,COUNTIF($E$3:E402,1)," ")</f>
        <v>400</v>
      </c>
      <c r="G402" t="str">
        <f>IFERROR(INDEX($D$3:$D$1456,MATCH(ROWS($F$3:F402),$F$3:$F$1456,0))," ")</f>
        <v>Economic Research Manager 263104</v>
      </c>
    </row>
    <row r="403" spans="1:7">
      <c r="A403" t="s">
        <v>107</v>
      </c>
      <c r="B403" t="s">
        <v>906</v>
      </c>
      <c r="C403" s="6" t="s">
        <v>907</v>
      </c>
      <c r="D403" t="str">
        <f t="shared" si="6"/>
        <v>Economist 263101</v>
      </c>
      <c r="E403">
        <f>--ISNUMBER(IFERROR(SEARCH('File 501 Qualification Enrolmen'!$U$5,D403,1),""))</f>
        <v>1</v>
      </c>
      <c r="F403">
        <f>IF(E403=1,COUNTIF($E$3:E403,1)," ")</f>
        <v>401</v>
      </c>
      <c r="G403" t="str">
        <f>IFERROR(INDEX($D$3:$D$1456,MATCH(ROWS($F$3:F403),$F$3:$F$1456,0))," ")</f>
        <v>Economist 263101</v>
      </c>
    </row>
    <row r="404" spans="1:7">
      <c r="A404" t="s">
        <v>107</v>
      </c>
      <c r="B404" t="s">
        <v>908</v>
      </c>
      <c r="C404" s="6" t="s">
        <v>909</v>
      </c>
      <c r="D404" t="str">
        <f t="shared" si="6"/>
        <v>Education or Training Advisor 235101</v>
      </c>
      <c r="E404">
        <f>--ISNUMBER(IFERROR(SEARCH('File 501 Qualification Enrolmen'!$U$5,D404,1),""))</f>
        <v>1</v>
      </c>
      <c r="F404">
        <f>IF(E404=1,COUNTIF($E$3:E404,1)," ")</f>
        <v>402</v>
      </c>
      <c r="G404" t="str">
        <f>IFERROR(INDEX($D$3:$D$1456,MATCH(ROWS($F$3:F404),$F$3:$F$1456,0))," ")</f>
        <v>Education or Training Advisor 235101</v>
      </c>
    </row>
    <row r="405" spans="1:7">
      <c r="A405" t="s">
        <v>107</v>
      </c>
      <c r="B405" t="s">
        <v>910</v>
      </c>
      <c r="C405" s="6" t="s">
        <v>911</v>
      </c>
      <c r="D405" t="str">
        <f t="shared" si="6"/>
        <v>Education or Training Reviewer 235102</v>
      </c>
      <c r="E405">
        <f>--ISNUMBER(IFERROR(SEARCH('File 501 Qualification Enrolmen'!$U$5,D405,1),""))</f>
        <v>1</v>
      </c>
      <c r="F405">
        <f>IF(E405=1,COUNTIF($E$3:E405,1)," ")</f>
        <v>403</v>
      </c>
      <c r="G405" t="str">
        <f>IFERROR(INDEX($D$3:$D$1456,MATCH(ROWS($F$3:F405),$F$3:$F$1456,0))," ")</f>
        <v>Education or Training Reviewer 235102</v>
      </c>
    </row>
    <row r="406" spans="1:7">
      <c r="A406" t="s">
        <v>107</v>
      </c>
      <c r="B406" t="s">
        <v>912</v>
      </c>
      <c r="C406" s="6" t="s">
        <v>913</v>
      </c>
      <c r="D406" t="str">
        <f t="shared" si="6"/>
        <v>Educational Psychologist 263402</v>
      </c>
      <c r="E406">
        <f>--ISNUMBER(IFERROR(SEARCH('File 501 Qualification Enrolmen'!$U$5,D406,1),""))</f>
        <v>1</v>
      </c>
      <c r="F406">
        <f>IF(E406=1,COUNTIF($E$3:E406,1)," ")</f>
        <v>404</v>
      </c>
      <c r="G406" t="str">
        <f>IFERROR(INDEX($D$3:$D$1456,MATCH(ROWS($F$3:F406),$F$3:$F$1456,0))," ")</f>
        <v>Educational Psychologist 263402</v>
      </c>
    </row>
    <row r="407" spans="1:7">
      <c r="A407" t="s">
        <v>107</v>
      </c>
      <c r="B407" t="s">
        <v>914</v>
      </c>
      <c r="C407" s="6" t="s">
        <v>915</v>
      </c>
      <c r="D407" t="str">
        <f t="shared" si="6"/>
        <v>Elected Official 111401</v>
      </c>
      <c r="E407">
        <f>--ISNUMBER(IFERROR(SEARCH('File 501 Qualification Enrolmen'!$U$5,D407,1),""))</f>
        <v>1</v>
      </c>
      <c r="F407">
        <f>IF(E407=1,COUNTIF($E$3:E407,1)," ")</f>
        <v>405</v>
      </c>
      <c r="G407" t="str">
        <f>IFERROR(INDEX($D$3:$D$1456,MATCH(ROWS($F$3:F407),$F$3:$F$1456,0))," ")</f>
        <v>Elected Official 111401</v>
      </c>
    </row>
    <row r="408" spans="1:7">
      <c r="A408" t="s">
        <v>107</v>
      </c>
      <c r="B408" t="s">
        <v>916</v>
      </c>
      <c r="C408" s="6" t="s">
        <v>917</v>
      </c>
      <c r="D408" t="str">
        <f t="shared" si="6"/>
        <v>Electric Substation Operations Manager 311302</v>
      </c>
      <c r="E408">
        <f>--ISNUMBER(IFERROR(SEARCH('File 501 Qualification Enrolmen'!$U$5,D408,1),""))</f>
        <v>1</v>
      </c>
      <c r="F408">
        <f>IF(E408=1,COUNTIF($E$3:E408,1)," ")</f>
        <v>406</v>
      </c>
      <c r="G408" t="str">
        <f>IFERROR(INDEX($D$3:$D$1456,MATCH(ROWS($F$3:F408),$F$3:$F$1456,0))," ")</f>
        <v>Electric Substation Operations Manager 311302</v>
      </c>
    </row>
    <row r="409" spans="1:7">
      <c r="A409" t="s">
        <v>107</v>
      </c>
      <c r="B409" t="s">
        <v>918</v>
      </c>
      <c r="C409" s="6" t="s">
        <v>919</v>
      </c>
      <c r="D409" t="str">
        <f t="shared" si="6"/>
        <v>Electrical and Electronic Equipment Assembler 721201</v>
      </c>
      <c r="E409">
        <f>--ISNUMBER(IFERROR(SEARCH('File 501 Qualification Enrolmen'!$U$5,D409,1),""))</f>
        <v>1</v>
      </c>
      <c r="F409">
        <f>IF(E409=1,COUNTIF($E$3:E409,1)," ")</f>
        <v>407</v>
      </c>
      <c r="G409" t="str">
        <f>IFERROR(INDEX($D$3:$D$1456,MATCH(ROWS($F$3:F409),$F$3:$F$1456,0))," ")</f>
        <v>Electrical and Electronic Equipment Assembler 721201</v>
      </c>
    </row>
    <row r="410" spans="1:7">
      <c r="A410" t="s">
        <v>107</v>
      </c>
      <c r="B410" t="s">
        <v>920</v>
      </c>
      <c r="C410" s="6" t="s">
        <v>921</v>
      </c>
      <c r="D410" t="str">
        <f t="shared" si="6"/>
        <v>Electrical Engineer 215101</v>
      </c>
      <c r="E410">
        <f>--ISNUMBER(IFERROR(SEARCH('File 501 Qualification Enrolmen'!$U$5,D410,1),""))</f>
        <v>1</v>
      </c>
      <c r="F410">
        <f>IF(E410=1,COUNTIF($E$3:E410,1)," ")</f>
        <v>408</v>
      </c>
      <c r="G410" t="str">
        <f>IFERROR(INDEX($D$3:$D$1456,MATCH(ROWS($F$3:F410),$F$3:$F$1456,0))," ")</f>
        <v>Electrical Engineer 215101</v>
      </c>
    </row>
    <row r="411" spans="1:7">
      <c r="A411" t="s">
        <v>107</v>
      </c>
      <c r="B411" t="s">
        <v>922</v>
      </c>
      <c r="C411" s="6" t="s">
        <v>923</v>
      </c>
      <c r="D411" t="str">
        <f t="shared" si="6"/>
        <v>Electrical Engineering Technician 311301</v>
      </c>
      <c r="E411">
        <f>--ISNUMBER(IFERROR(SEARCH('File 501 Qualification Enrolmen'!$U$5,D411,1),""))</f>
        <v>1</v>
      </c>
      <c r="F411">
        <f>IF(E411=1,COUNTIF($E$3:E411,1)," ")</f>
        <v>409</v>
      </c>
      <c r="G411" t="str">
        <f>IFERROR(INDEX($D$3:$D$1456,MATCH(ROWS($F$3:F411),$F$3:$F$1456,0))," ")</f>
        <v>Electrical Engineering Technician 311301</v>
      </c>
    </row>
    <row r="412" spans="1:7">
      <c r="A412" t="s">
        <v>107</v>
      </c>
      <c r="B412" t="s">
        <v>924</v>
      </c>
      <c r="C412" s="6" t="s">
        <v>925</v>
      </c>
      <c r="D412" t="str">
        <f t="shared" si="6"/>
        <v>Electrical Engineering Technologist 215102</v>
      </c>
      <c r="E412">
        <f>--ISNUMBER(IFERROR(SEARCH('File 501 Qualification Enrolmen'!$U$5,D412,1),""))</f>
        <v>1</v>
      </c>
      <c r="F412">
        <f>IF(E412=1,COUNTIF($E$3:E412,1)," ")</f>
        <v>410</v>
      </c>
      <c r="G412" t="str">
        <f>IFERROR(INDEX($D$3:$D$1456,MATCH(ROWS($F$3:F412),$F$3:$F$1456,0))," ")</f>
        <v>Electrical Engineering Technologist 215102</v>
      </c>
    </row>
    <row r="413" spans="1:7">
      <c r="A413" t="s">
        <v>107</v>
      </c>
      <c r="B413" t="s">
        <v>926</v>
      </c>
      <c r="C413" s="6" t="s">
        <v>927</v>
      </c>
      <c r="D413" t="str">
        <f t="shared" si="6"/>
        <v>Electrical Equipment Mechanic 671206</v>
      </c>
      <c r="E413">
        <f>--ISNUMBER(IFERROR(SEARCH('File 501 Qualification Enrolmen'!$U$5,D413,1),""))</f>
        <v>1</v>
      </c>
      <c r="F413">
        <f>IF(E413=1,COUNTIF($E$3:E413,1)," ")</f>
        <v>411</v>
      </c>
      <c r="G413" t="str">
        <f>IFERROR(INDEX($D$3:$D$1456,MATCH(ROWS($F$3:F413),$F$3:$F$1456,0))," ")</f>
        <v>Electrical Equipment Mechanic 671206</v>
      </c>
    </row>
    <row r="414" spans="1:7">
      <c r="A414" t="s">
        <v>107</v>
      </c>
      <c r="B414" t="s">
        <v>928</v>
      </c>
      <c r="C414" s="6" t="s">
        <v>929</v>
      </c>
      <c r="D414" t="str">
        <f t="shared" si="6"/>
        <v>Electrical Installation Inspector 671102</v>
      </c>
      <c r="E414">
        <f>--ISNUMBER(IFERROR(SEARCH('File 501 Qualification Enrolmen'!$U$5,D414,1),""))</f>
        <v>1</v>
      </c>
      <c r="F414">
        <f>IF(E414=1,COUNTIF($E$3:E414,1)," ")</f>
        <v>412</v>
      </c>
      <c r="G414" t="str">
        <f>IFERROR(INDEX($D$3:$D$1456,MATCH(ROWS($F$3:F414),$F$3:$F$1456,0))," ")</f>
        <v>Electrical Installation Inspector 671102</v>
      </c>
    </row>
    <row r="415" spans="1:7">
      <c r="A415" t="s">
        <v>107</v>
      </c>
      <c r="B415" t="s">
        <v>930</v>
      </c>
      <c r="C415" s="6" t="s">
        <v>931</v>
      </c>
      <c r="D415" t="str">
        <f t="shared" si="6"/>
        <v>Electrical Line Mechanic 671301</v>
      </c>
      <c r="E415">
        <f>--ISNUMBER(IFERROR(SEARCH('File 501 Qualification Enrolmen'!$U$5,D415,1),""))</f>
        <v>1</v>
      </c>
      <c r="F415">
        <f>IF(E415=1,COUNTIF($E$3:E415,1)," ")</f>
        <v>413</v>
      </c>
      <c r="G415" t="str">
        <f>IFERROR(INDEX($D$3:$D$1456,MATCH(ROWS($F$3:F415),$F$3:$F$1456,0))," ")</f>
        <v>Electrical Line Mechanic 671301</v>
      </c>
    </row>
    <row r="416" spans="1:7">
      <c r="A416" t="s">
        <v>107</v>
      </c>
      <c r="B416" t="s">
        <v>932</v>
      </c>
      <c r="C416" s="6" t="s">
        <v>933</v>
      </c>
      <c r="D416" t="str">
        <f t="shared" si="6"/>
        <v>Electrical or Telecommunications Trades Assistant 862918</v>
      </c>
      <c r="E416">
        <f>--ISNUMBER(IFERROR(SEARCH('File 501 Qualification Enrolmen'!$U$5,D416,1),""))</f>
        <v>1</v>
      </c>
      <c r="F416">
        <f>IF(E416=1,COUNTIF($E$3:E416,1)," ")</f>
        <v>414</v>
      </c>
      <c r="G416" t="str">
        <f>IFERROR(INDEX($D$3:$D$1456,MATCH(ROWS($F$3:F416),$F$3:$F$1456,0))," ")</f>
        <v>Electrical or Telecommunications Trades Assistant 862918</v>
      </c>
    </row>
    <row r="417" spans="1:7">
      <c r="A417" t="s">
        <v>107</v>
      </c>
      <c r="B417" t="s">
        <v>934</v>
      </c>
      <c r="C417" s="6" t="s">
        <v>935</v>
      </c>
      <c r="D417" t="str">
        <f t="shared" si="6"/>
        <v>Electrician 671101</v>
      </c>
      <c r="E417">
        <f>--ISNUMBER(IFERROR(SEARCH('File 501 Qualification Enrolmen'!$U$5,D417,1),""))</f>
        <v>1</v>
      </c>
      <c r="F417">
        <f>IF(E417=1,COUNTIF($E$3:E417,1)," ")</f>
        <v>415</v>
      </c>
      <c r="G417" t="str">
        <f>IFERROR(INDEX($D$3:$D$1456,MATCH(ROWS($F$3:F417),$F$3:$F$1456,0))," ")</f>
        <v>Electrician 671101</v>
      </c>
    </row>
    <row r="418" spans="1:7">
      <c r="A418" t="s">
        <v>107</v>
      </c>
      <c r="B418" t="s">
        <v>936</v>
      </c>
      <c r="C418" s="6" t="s">
        <v>937</v>
      </c>
      <c r="D418" t="str">
        <f t="shared" si="6"/>
        <v>Electroencephalographic Technician 321116</v>
      </c>
      <c r="E418">
        <f>--ISNUMBER(IFERROR(SEARCH('File 501 Qualification Enrolmen'!$U$5,D418,1),""))</f>
        <v>1</v>
      </c>
      <c r="F418">
        <f>IF(E418=1,COUNTIF($E$3:E418,1)," ")</f>
        <v>416</v>
      </c>
      <c r="G418" t="str">
        <f>IFERROR(INDEX($D$3:$D$1456,MATCH(ROWS($F$3:F418),$F$3:$F$1456,0))," ")</f>
        <v>Electroencephalographic Technician 321116</v>
      </c>
    </row>
    <row r="419" spans="1:7">
      <c r="A419" t="s">
        <v>107</v>
      </c>
      <c r="B419" t="s">
        <v>938</v>
      </c>
      <c r="C419" s="6" t="s">
        <v>939</v>
      </c>
      <c r="D419" t="str">
        <f t="shared" si="6"/>
        <v>Electronic Engineering Technician 311401</v>
      </c>
      <c r="E419">
        <f>--ISNUMBER(IFERROR(SEARCH('File 501 Qualification Enrolmen'!$U$5,D419,1),""))</f>
        <v>1</v>
      </c>
      <c r="F419">
        <f>IF(E419=1,COUNTIF($E$3:E419,1)," ")</f>
        <v>417</v>
      </c>
      <c r="G419" t="str">
        <f>IFERROR(INDEX($D$3:$D$1456,MATCH(ROWS($F$3:F419),$F$3:$F$1456,0))," ")</f>
        <v>Electronic Engineering Technician 311401</v>
      </c>
    </row>
    <row r="420" spans="1:7">
      <c r="A420" t="s">
        <v>107</v>
      </c>
      <c r="B420" t="s">
        <v>940</v>
      </c>
      <c r="C420" s="6" t="s">
        <v>941</v>
      </c>
      <c r="D420" t="str">
        <f t="shared" si="6"/>
        <v>Electronic Equipment Mechanician 672104</v>
      </c>
      <c r="E420">
        <f>--ISNUMBER(IFERROR(SEARCH('File 501 Qualification Enrolmen'!$U$5,D420,1),""))</f>
        <v>1</v>
      </c>
      <c r="F420">
        <f>IF(E420=1,COUNTIF($E$3:E420,1)," ")</f>
        <v>418</v>
      </c>
      <c r="G420" t="str">
        <f>IFERROR(INDEX($D$3:$D$1456,MATCH(ROWS($F$3:F420),$F$3:$F$1456,0))," ")</f>
        <v>Electronic Equipment Mechanician 672104</v>
      </c>
    </row>
    <row r="421" spans="1:7">
      <c r="A421" t="s">
        <v>107</v>
      </c>
      <c r="B421" t="s">
        <v>942</v>
      </c>
      <c r="C421" s="6" t="s">
        <v>943</v>
      </c>
      <c r="D421" t="str">
        <f t="shared" si="6"/>
        <v>Electronic Originator 662104</v>
      </c>
      <c r="E421">
        <f>--ISNUMBER(IFERROR(SEARCH('File 501 Qualification Enrolmen'!$U$5,D421,1),""))</f>
        <v>1</v>
      </c>
      <c r="F421">
        <f>IF(E421=1,COUNTIF($E$3:E421,1)," ")</f>
        <v>419</v>
      </c>
      <c r="G421" t="str">
        <f>IFERROR(INDEX($D$3:$D$1456,MATCH(ROWS($F$3:F421),$F$3:$F$1456,0))," ")</f>
        <v>Electronic Originator 662104</v>
      </c>
    </row>
    <row r="422" spans="1:7">
      <c r="A422" t="s">
        <v>107</v>
      </c>
      <c r="B422" t="s">
        <v>944</v>
      </c>
      <c r="C422" s="6" t="s">
        <v>945</v>
      </c>
      <c r="D422" t="str">
        <f t="shared" si="6"/>
        <v>Electronic Pre-press 662101</v>
      </c>
      <c r="E422">
        <f>--ISNUMBER(IFERROR(SEARCH('File 501 Qualification Enrolmen'!$U$5,D422,1),""))</f>
        <v>1</v>
      </c>
      <c r="F422">
        <f>IF(E422=1,COUNTIF($E$3:E422,1)," ")</f>
        <v>420</v>
      </c>
      <c r="G422" t="str">
        <f>IFERROR(INDEX($D$3:$D$1456,MATCH(ROWS($F$3:F422),$F$3:$F$1456,0))," ")</f>
        <v>Electronic Pre-press 662101</v>
      </c>
    </row>
    <row r="423" spans="1:7">
      <c r="A423" t="s">
        <v>107</v>
      </c>
      <c r="B423" t="s">
        <v>946</v>
      </c>
      <c r="C423" s="6" t="s">
        <v>947</v>
      </c>
      <c r="D423" t="str">
        <f t="shared" si="6"/>
        <v>Electronics and Telecommunications Trades Assistant 862922</v>
      </c>
      <c r="E423">
        <f>--ISNUMBER(IFERROR(SEARCH('File 501 Qualification Enrolmen'!$U$5,D423,1),""))</f>
        <v>1</v>
      </c>
      <c r="F423">
        <f>IF(E423=1,COUNTIF($E$3:E423,1)," ")</f>
        <v>421</v>
      </c>
      <c r="G423" t="str">
        <f>IFERROR(INDEX($D$3:$D$1456,MATCH(ROWS($F$3:F423),$F$3:$F$1456,0))," ")</f>
        <v>Electronics and Telecommunications Trades Assistant 862922</v>
      </c>
    </row>
    <row r="424" spans="1:7">
      <c r="A424" t="s">
        <v>107</v>
      </c>
      <c r="B424" t="s">
        <v>948</v>
      </c>
      <c r="C424" s="6" t="s">
        <v>949</v>
      </c>
      <c r="D424" t="str">
        <f t="shared" si="6"/>
        <v>Electronics Engineer 215201</v>
      </c>
      <c r="E424">
        <f>--ISNUMBER(IFERROR(SEARCH('File 501 Qualification Enrolmen'!$U$5,D424,1),""))</f>
        <v>1</v>
      </c>
      <c r="F424">
        <f>IF(E424=1,COUNTIF($E$3:E424,1)," ")</f>
        <v>422</v>
      </c>
      <c r="G424" t="str">
        <f>IFERROR(INDEX($D$3:$D$1456,MATCH(ROWS($F$3:F424),$F$3:$F$1456,0))," ")</f>
        <v>Electronics Engineer 215201</v>
      </c>
    </row>
    <row r="425" spans="1:7">
      <c r="A425" t="s">
        <v>107</v>
      </c>
      <c r="B425" t="s">
        <v>950</v>
      </c>
      <c r="C425" s="6" t="s">
        <v>951</v>
      </c>
      <c r="D425" t="str">
        <f t="shared" si="6"/>
        <v>Electronics Engineering Technologist 215202</v>
      </c>
      <c r="E425">
        <f>--ISNUMBER(IFERROR(SEARCH('File 501 Qualification Enrolmen'!$U$5,D425,1),""))</f>
        <v>1</v>
      </c>
      <c r="F425">
        <f>IF(E425=1,COUNTIF($E$3:E425,1)," ")</f>
        <v>423</v>
      </c>
      <c r="G425" t="str">
        <f>IFERROR(INDEX($D$3:$D$1456,MATCH(ROWS($F$3:F425),$F$3:$F$1456,0))," ")</f>
        <v>Electronics Engineering Technologist 215202</v>
      </c>
    </row>
    <row r="426" spans="1:7">
      <c r="A426" t="s">
        <v>107</v>
      </c>
      <c r="B426" t="s">
        <v>952</v>
      </c>
      <c r="C426" s="6" t="s">
        <v>953</v>
      </c>
      <c r="D426" t="str">
        <f t="shared" si="6"/>
        <v>Electroplater 712201</v>
      </c>
      <c r="E426">
        <f>--ISNUMBER(IFERROR(SEARCH('File 501 Qualification Enrolmen'!$U$5,D426,1),""))</f>
        <v>1</v>
      </c>
      <c r="F426">
        <f>IF(E426=1,COUNTIF($E$3:E426,1)," ")</f>
        <v>424</v>
      </c>
      <c r="G426" t="str">
        <f>IFERROR(INDEX($D$3:$D$1456,MATCH(ROWS($F$3:F426),$F$3:$F$1456,0))," ")</f>
        <v>Electroplater 712201</v>
      </c>
    </row>
    <row r="427" spans="1:7">
      <c r="A427" t="s">
        <v>107</v>
      </c>
      <c r="B427" t="s">
        <v>954</v>
      </c>
      <c r="C427" s="6" t="s">
        <v>955</v>
      </c>
      <c r="D427" t="str">
        <f t="shared" si="6"/>
        <v>Electrotherapist 325503</v>
      </c>
      <c r="E427">
        <f>--ISNUMBER(IFERROR(SEARCH('File 501 Qualification Enrolmen'!$U$5,D427,1),""))</f>
        <v>1</v>
      </c>
      <c r="F427">
        <f>IF(E427=1,COUNTIF($E$3:E427,1)," ")</f>
        <v>425</v>
      </c>
      <c r="G427" t="str">
        <f>IFERROR(INDEX($D$3:$D$1456,MATCH(ROWS($F$3:F427),$F$3:$F$1456,0))," ")</f>
        <v>Electrotherapist 325503</v>
      </c>
    </row>
    <row r="428" spans="1:7">
      <c r="A428" t="s">
        <v>107</v>
      </c>
      <c r="B428" t="s">
        <v>956</v>
      </c>
      <c r="C428" s="6" t="s">
        <v>957</v>
      </c>
      <c r="D428" t="str">
        <f t="shared" si="6"/>
        <v>Embalmer 516303</v>
      </c>
      <c r="E428">
        <f>--ISNUMBER(IFERROR(SEARCH('File 501 Qualification Enrolmen'!$U$5,D428,1),""))</f>
        <v>1</v>
      </c>
      <c r="F428">
        <f>IF(E428=1,COUNTIF($E$3:E428,1)," ")</f>
        <v>426</v>
      </c>
      <c r="G428" t="str">
        <f>IFERROR(INDEX($D$3:$D$1456,MATCH(ROWS($F$3:F428),$F$3:$F$1456,0))," ")</f>
        <v>Embalmer 516303</v>
      </c>
    </row>
    <row r="429" spans="1:7">
      <c r="A429" t="s">
        <v>107</v>
      </c>
      <c r="B429" t="s">
        <v>958</v>
      </c>
      <c r="C429" s="6" t="s">
        <v>959</v>
      </c>
      <c r="D429" t="str">
        <f t="shared" si="6"/>
        <v>Emergency Medicine Specialist 221203</v>
      </c>
      <c r="E429">
        <f>--ISNUMBER(IFERROR(SEARCH('File 501 Qualification Enrolmen'!$U$5,D429,1),""))</f>
        <v>1</v>
      </c>
      <c r="F429">
        <f>IF(E429=1,COUNTIF($E$3:E429,1)," ")</f>
        <v>427</v>
      </c>
      <c r="G429" t="str">
        <f>IFERROR(INDEX($D$3:$D$1456,MATCH(ROWS($F$3:F429),$F$3:$F$1456,0))," ")</f>
        <v>Emergency Medicine Specialist 221203</v>
      </c>
    </row>
    <row r="430" spans="1:7">
      <c r="A430" t="s">
        <v>107</v>
      </c>
      <c r="B430" t="s">
        <v>960</v>
      </c>
      <c r="C430" s="6" t="s">
        <v>961</v>
      </c>
      <c r="D430" t="str">
        <f t="shared" si="6"/>
        <v>Emergency Service and Rescue Official 541902</v>
      </c>
      <c r="E430">
        <f>--ISNUMBER(IFERROR(SEARCH('File 501 Qualification Enrolmen'!$U$5,D430,1),""))</f>
        <v>1</v>
      </c>
      <c r="F430">
        <f>IF(E430=1,COUNTIF($E$3:E430,1)," ")</f>
        <v>428</v>
      </c>
      <c r="G430" t="str">
        <f>IFERROR(INDEX($D$3:$D$1456,MATCH(ROWS($F$3:F430),$F$3:$F$1456,0))," ")</f>
        <v>Emergency Service and Rescue Official 541902</v>
      </c>
    </row>
    <row r="431" spans="1:7">
      <c r="A431" t="s">
        <v>107</v>
      </c>
      <c r="B431" t="s">
        <v>962</v>
      </c>
      <c r="C431" s="6" t="s">
        <v>963</v>
      </c>
      <c r="D431" t="str">
        <f t="shared" si="6"/>
        <v>Emergency Vehicle Drivers 732203</v>
      </c>
      <c r="E431">
        <f>--ISNUMBER(IFERROR(SEARCH('File 501 Qualification Enrolmen'!$U$5,D431,1),""))</f>
        <v>1</v>
      </c>
      <c r="F431">
        <f>IF(E431=1,COUNTIF($E$3:E431,1)," ")</f>
        <v>429</v>
      </c>
      <c r="G431" t="str">
        <f>IFERROR(INDEX($D$3:$D$1456,MATCH(ROWS($F$3:F431),$F$3:$F$1456,0))," ")</f>
        <v>Emergency Vehicle Drivers 732203</v>
      </c>
    </row>
    <row r="432" spans="1:7">
      <c r="A432" t="s">
        <v>107</v>
      </c>
      <c r="B432" t="s">
        <v>964</v>
      </c>
      <c r="C432" s="6" t="s">
        <v>965</v>
      </c>
      <c r="D432" t="str">
        <f t="shared" si="6"/>
        <v>Employee Wellness Manager 121205</v>
      </c>
      <c r="E432">
        <f>--ISNUMBER(IFERROR(SEARCH('File 501 Qualification Enrolmen'!$U$5,D432,1),""))</f>
        <v>1</v>
      </c>
      <c r="F432">
        <f>IF(E432=1,COUNTIF($E$3:E432,1)," ")</f>
        <v>430</v>
      </c>
      <c r="G432" t="str">
        <f>IFERROR(INDEX($D$3:$D$1456,MATCH(ROWS($F$3:F432),$F$3:$F$1456,0))," ")</f>
        <v>Employee Wellness Manager 121205</v>
      </c>
    </row>
    <row r="433" spans="1:7">
      <c r="A433" t="s">
        <v>107</v>
      </c>
      <c r="B433" t="s">
        <v>966</v>
      </c>
      <c r="C433" s="6" t="s">
        <v>967</v>
      </c>
      <c r="D433" t="str">
        <f t="shared" si="6"/>
        <v>Employee Wellness Practitioner 263510</v>
      </c>
      <c r="E433">
        <f>--ISNUMBER(IFERROR(SEARCH('File 501 Qualification Enrolmen'!$U$5,D433,1),""))</f>
        <v>1</v>
      </c>
      <c r="F433">
        <f>IF(E433=1,COUNTIF($E$3:E433,1)," ")</f>
        <v>431</v>
      </c>
      <c r="G433" t="str">
        <f>IFERROR(INDEX($D$3:$D$1456,MATCH(ROWS($F$3:F433),$F$3:$F$1456,0))," ")</f>
        <v>Employee Wellness Practitioner 263510</v>
      </c>
    </row>
    <row r="434" spans="1:7">
      <c r="A434" t="s">
        <v>107</v>
      </c>
      <c r="B434" t="s">
        <v>968</v>
      </c>
      <c r="C434" s="6" t="s">
        <v>969</v>
      </c>
      <c r="D434" t="str">
        <f t="shared" si="6"/>
        <v>Energy Broker 524904</v>
      </c>
      <c r="E434">
        <f>--ISNUMBER(IFERROR(SEARCH('File 501 Qualification Enrolmen'!$U$5,D434,1),""))</f>
        <v>1</v>
      </c>
      <c r="F434">
        <f>IF(E434=1,COUNTIF($E$3:E434,1)," ")</f>
        <v>432</v>
      </c>
      <c r="G434" t="str">
        <f>IFERROR(INDEX($D$3:$D$1456,MATCH(ROWS($F$3:F434),$F$3:$F$1456,0))," ")</f>
        <v>Energy Broker 524904</v>
      </c>
    </row>
    <row r="435" spans="1:7">
      <c r="A435" t="s">
        <v>107</v>
      </c>
      <c r="B435" t="s">
        <v>970</v>
      </c>
      <c r="C435" s="6" t="s">
        <v>971</v>
      </c>
      <c r="D435" t="str">
        <f t="shared" si="6"/>
        <v>Energy Efficiency Manager 214105</v>
      </c>
      <c r="E435">
        <f>--ISNUMBER(IFERROR(SEARCH('File 501 Qualification Enrolmen'!$U$5,D435,1),""))</f>
        <v>1</v>
      </c>
      <c r="F435">
        <f>IF(E435=1,COUNTIF($E$3:E435,1)," ")</f>
        <v>433</v>
      </c>
      <c r="G435" t="str">
        <f>IFERROR(INDEX($D$3:$D$1456,MATCH(ROWS($F$3:F435),$F$3:$F$1456,0))," ")</f>
        <v>Energy Efficiency Manager 214105</v>
      </c>
    </row>
    <row r="436" spans="1:7">
      <c r="A436" t="s">
        <v>107</v>
      </c>
      <c r="B436" t="s">
        <v>972</v>
      </c>
      <c r="C436" s="6" t="s">
        <v>973</v>
      </c>
      <c r="D436" t="str">
        <f t="shared" si="6"/>
        <v>Energy Efficiency Technician 311303</v>
      </c>
      <c r="E436">
        <f>--ISNUMBER(IFERROR(SEARCH('File 501 Qualification Enrolmen'!$U$5,D436,1),""))</f>
        <v>1</v>
      </c>
      <c r="F436">
        <f>IF(E436=1,COUNTIF($E$3:E436,1)," ")</f>
        <v>434</v>
      </c>
      <c r="G436" t="str">
        <f>IFERROR(INDEX($D$3:$D$1456,MATCH(ROWS($F$3:F436),$F$3:$F$1456,0))," ")</f>
        <v>Energy Efficiency Technician 311303</v>
      </c>
    </row>
    <row r="437" spans="1:7">
      <c r="A437" t="s">
        <v>107</v>
      </c>
      <c r="B437" t="s">
        <v>974</v>
      </c>
      <c r="C437" s="6" t="s">
        <v>975</v>
      </c>
      <c r="D437" t="str">
        <f t="shared" si="6"/>
        <v>Energy Engineer 215103</v>
      </c>
      <c r="E437">
        <f>--ISNUMBER(IFERROR(SEARCH('File 501 Qualification Enrolmen'!$U$5,D437,1),""))</f>
        <v>1</v>
      </c>
      <c r="F437">
        <f>IF(E437=1,COUNTIF($E$3:E437,1)," ")</f>
        <v>435</v>
      </c>
      <c r="G437" t="str">
        <f>IFERROR(INDEX($D$3:$D$1456,MATCH(ROWS($F$3:F437),$F$3:$F$1456,0))," ")</f>
        <v>Energy Engineer 215103</v>
      </c>
    </row>
    <row r="438" spans="1:7">
      <c r="A438" t="s">
        <v>107</v>
      </c>
      <c r="B438" t="s">
        <v>976</v>
      </c>
      <c r="C438" s="6" t="s">
        <v>977</v>
      </c>
      <c r="D438" t="str">
        <f t="shared" si="6"/>
        <v>Energy Engineering Technologist 215104</v>
      </c>
      <c r="E438">
        <f>--ISNUMBER(IFERROR(SEARCH('File 501 Qualification Enrolmen'!$U$5,D438,1),""))</f>
        <v>1</v>
      </c>
      <c r="F438">
        <f>IF(E438=1,COUNTIF($E$3:E438,1)," ")</f>
        <v>436</v>
      </c>
      <c r="G438" t="str">
        <f>IFERROR(INDEX($D$3:$D$1456,MATCH(ROWS($F$3:F438),$F$3:$F$1456,0))," ")</f>
        <v>Energy Engineering Technologist 215104</v>
      </c>
    </row>
    <row r="439" spans="1:7">
      <c r="A439" t="s">
        <v>107</v>
      </c>
      <c r="B439" t="s">
        <v>978</v>
      </c>
      <c r="C439" s="6" t="s">
        <v>979</v>
      </c>
      <c r="D439" t="str">
        <f t="shared" si="6"/>
        <v>Engineer Soldier 542305</v>
      </c>
      <c r="E439">
        <f>--ISNUMBER(IFERROR(SEARCH('File 501 Qualification Enrolmen'!$U$5,D439,1),""))</f>
        <v>1</v>
      </c>
      <c r="F439">
        <f>IF(E439=1,COUNTIF($E$3:E439,1)," ")</f>
        <v>437</v>
      </c>
      <c r="G439" t="str">
        <f>IFERROR(INDEX($D$3:$D$1456,MATCH(ROWS($F$3:F439),$F$3:$F$1456,0))," ")</f>
        <v>Engineer Soldier 542305</v>
      </c>
    </row>
    <row r="440" spans="1:7">
      <c r="A440" t="s">
        <v>107</v>
      </c>
      <c r="B440" t="s">
        <v>980</v>
      </c>
      <c r="C440" s="6" t="s">
        <v>981</v>
      </c>
      <c r="D440" t="str">
        <f t="shared" si="6"/>
        <v>Engineering Manager 132104</v>
      </c>
      <c r="E440">
        <f>--ISNUMBER(IFERROR(SEARCH('File 501 Qualification Enrolmen'!$U$5,D440,1),""))</f>
        <v>1</v>
      </c>
      <c r="F440">
        <f>IF(E440=1,COUNTIF($E$3:E440,1)," ")</f>
        <v>438</v>
      </c>
      <c r="G440" t="str">
        <f>IFERROR(INDEX($D$3:$D$1456,MATCH(ROWS($F$3:F440),$F$3:$F$1456,0))," ")</f>
        <v>Engineering Manager 132104</v>
      </c>
    </row>
    <row r="441" spans="1:7">
      <c r="A441" t="s">
        <v>107</v>
      </c>
      <c r="B441" t="s">
        <v>982</v>
      </c>
      <c r="C441" s="6" t="s">
        <v>983</v>
      </c>
      <c r="D441" t="str">
        <f t="shared" si="6"/>
        <v>Engineering Production Systems Worker 718905</v>
      </c>
      <c r="E441">
        <f>--ISNUMBER(IFERROR(SEARCH('File 501 Qualification Enrolmen'!$U$5,D441,1),""))</f>
        <v>1</v>
      </c>
      <c r="F441">
        <f>IF(E441=1,COUNTIF($E$3:E441,1)," ")</f>
        <v>439</v>
      </c>
      <c r="G441" t="str">
        <f>IFERROR(INDEX($D$3:$D$1456,MATCH(ROWS($F$3:F441),$F$3:$F$1456,0))," ")</f>
        <v>Engineering Production Systems Worker 718905</v>
      </c>
    </row>
    <row r="442" spans="1:7">
      <c r="A442" t="s">
        <v>107</v>
      </c>
      <c r="B442" t="s">
        <v>984</v>
      </c>
      <c r="C442" s="6" t="s">
        <v>985</v>
      </c>
      <c r="D442" t="str">
        <f t="shared" si="6"/>
        <v>Engineering Supervisor 312103</v>
      </c>
      <c r="E442">
        <f>--ISNUMBER(IFERROR(SEARCH('File 501 Qualification Enrolmen'!$U$5,D442,1),""))</f>
        <v>1</v>
      </c>
      <c r="F442">
        <f>IF(E442=1,COUNTIF($E$3:E442,1)," ")</f>
        <v>440</v>
      </c>
      <c r="G442" t="str">
        <f>IFERROR(INDEX($D$3:$D$1456,MATCH(ROWS($F$3:F442),$F$3:$F$1456,0))," ")</f>
        <v>Engineering Supervisor 312103</v>
      </c>
    </row>
    <row r="443" spans="1:7">
      <c r="A443" t="s">
        <v>107</v>
      </c>
      <c r="B443" t="s">
        <v>986</v>
      </c>
      <c r="C443" s="6" t="s">
        <v>987</v>
      </c>
      <c r="D443" t="str">
        <f t="shared" si="6"/>
        <v>Engraver 661602</v>
      </c>
      <c r="E443">
        <f>--ISNUMBER(IFERROR(SEARCH('File 501 Qualification Enrolmen'!$U$5,D443,1),""))</f>
        <v>1</v>
      </c>
      <c r="F443">
        <f>IF(E443=1,COUNTIF($E$3:E443,1)," ")</f>
        <v>441</v>
      </c>
      <c r="G443" t="str">
        <f>IFERROR(INDEX($D$3:$D$1456,MATCH(ROWS($F$3:F443),$F$3:$F$1456,0))," ")</f>
        <v>Engraver 661602</v>
      </c>
    </row>
    <row r="444" spans="1:7">
      <c r="A444" t="s">
        <v>107</v>
      </c>
      <c r="B444" t="s">
        <v>988</v>
      </c>
      <c r="C444" s="6" t="s">
        <v>989</v>
      </c>
      <c r="D444" t="str">
        <f t="shared" si="6"/>
        <v>Enquiry Clerk 422501</v>
      </c>
      <c r="E444">
        <f>--ISNUMBER(IFERROR(SEARCH('File 501 Qualification Enrolmen'!$U$5,D444,1),""))</f>
        <v>1</v>
      </c>
      <c r="F444">
        <f>IF(E444=1,COUNTIF($E$3:E444,1)," ")</f>
        <v>442</v>
      </c>
      <c r="G444" t="str">
        <f>IFERROR(INDEX($D$3:$D$1456,MATCH(ROWS($F$3:F444),$F$3:$F$1456,0))," ")</f>
        <v>Enquiry Clerk 422501</v>
      </c>
    </row>
    <row r="445" spans="1:7">
      <c r="A445" t="s">
        <v>107</v>
      </c>
      <c r="B445" t="s">
        <v>990</v>
      </c>
      <c r="C445" s="6" t="s">
        <v>991</v>
      </c>
      <c r="D445" t="str">
        <f t="shared" si="6"/>
        <v>Enrolled Nurse 322101</v>
      </c>
      <c r="E445">
        <f>--ISNUMBER(IFERROR(SEARCH('File 501 Qualification Enrolmen'!$U$5,D445,1),""))</f>
        <v>1</v>
      </c>
      <c r="F445">
        <f>IF(E445=1,COUNTIF($E$3:E445,1)," ")</f>
        <v>443</v>
      </c>
      <c r="G445" t="str">
        <f>IFERROR(INDEX($D$3:$D$1456,MATCH(ROWS($F$3:F445),$F$3:$F$1456,0))," ")</f>
        <v>Enrolled Nurse 322101</v>
      </c>
    </row>
    <row r="446" spans="1:7">
      <c r="A446" t="s">
        <v>107</v>
      </c>
      <c r="B446" t="s">
        <v>992</v>
      </c>
      <c r="C446" s="6" t="s">
        <v>993</v>
      </c>
      <c r="D446" t="str">
        <f t="shared" si="6"/>
        <v>Entertainer or Variety Artist 265901</v>
      </c>
      <c r="E446">
        <f>--ISNUMBER(IFERROR(SEARCH('File 501 Qualification Enrolmen'!$U$5,D446,1),""))</f>
        <v>1</v>
      </c>
      <c r="F446">
        <f>IF(E446=1,COUNTIF($E$3:E446,1)," ")</f>
        <v>444</v>
      </c>
      <c r="G446" t="str">
        <f>IFERROR(INDEX($D$3:$D$1456,MATCH(ROWS($F$3:F446),$F$3:$F$1456,0))," ")</f>
        <v>Entertainer or Variety Artist 265901</v>
      </c>
    </row>
    <row r="447" spans="1:7">
      <c r="A447" t="s">
        <v>107</v>
      </c>
      <c r="B447" t="s">
        <v>994</v>
      </c>
      <c r="C447" s="6" t="s">
        <v>995</v>
      </c>
      <c r="D447" t="str">
        <f t="shared" si="6"/>
        <v>Envelope Manufacturing Machine Operator 662314</v>
      </c>
      <c r="E447">
        <f>--ISNUMBER(IFERROR(SEARCH('File 501 Qualification Enrolmen'!$U$5,D447,1),""))</f>
        <v>1</v>
      </c>
      <c r="F447">
        <f>IF(E447=1,COUNTIF($E$3:E447,1)," ")</f>
        <v>445</v>
      </c>
      <c r="G447" t="str">
        <f>IFERROR(INDEX($D$3:$D$1456,MATCH(ROWS($F$3:F447),$F$3:$F$1456,0))," ")</f>
        <v>Envelope Manufacturing Machine Operator 662314</v>
      </c>
    </row>
    <row r="448" spans="1:7">
      <c r="A448" t="s">
        <v>107</v>
      </c>
      <c r="B448" t="s">
        <v>996</v>
      </c>
      <c r="C448" s="6" t="s">
        <v>997</v>
      </c>
      <c r="D448" t="str">
        <f t="shared" si="6"/>
        <v>Environmental and Occupational Health Inspector 325701</v>
      </c>
      <c r="E448">
        <f>--ISNUMBER(IFERROR(SEARCH('File 501 Qualification Enrolmen'!$U$5,D448,1),""))</f>
        <v>1</v>
      </c>
      <c r="F448">
        <f>IF(E448=1,COUNTIF($E$3:E448,1)," ")</f>
        <v>446</v>
      </c>
      <c r="G448" t="str">
        <f>IFERROR(INDEX($D$3:$D$1456,MATCH(ROWS($F$3:F448),$F$3:$F$1456,0))," ")</f>
        <v>Environmental and Occupational Health Inspector 325701</v>
      </c>
    </row>
    <row r="449" spans="1:7">
      <c r="A449" t="s">
        <v>107</v>
      </c>
      <c r="B449" t="s">
        <v>998</v>
      </c>
      <c r="C449" s="6" t="s">
        <v>999</v>
      </c>
      <c r="D449" t="str">
        <f t="shared" si="6"/>
        <v>Environmental Engineer 214301</v>
      </c>
      <c r="E449">
        <f>--ISNUMBER(IFERROR(SEARCH('File 501 Qualification Enrolmen'!$U$5,D449,1),""))</f>
        <v>1</v>
      </c>
      <c r="F449">
        <f>IF(E449=1,COUNTIF($E$3:E449,1)," ")</f>
        <v>447</v>
      </c>
      <c r="G449" t="str">
        <f>IFERROR(INDEX($D$3:$D$1456,MATCH(ROWS($F$3:F449),$F$3:$F$1456,0))," ")</f>
        <v>Environmental Engineer 214301</v>
      </c>
    </row>
    <row r="450" spans="1:7">
      <c r="A450" t="s">
        <v>107</v>
      </c>
      <c r="B450" t="s">
        <v>1000</v>
      </c>
      <c r="C450" s="6" t="s">
        <v>1001</v>
      </c>
      <c r="D450" t="str">
        <f t="shared" si="6"/>
        <v>Environmental Engineering Technician 311906</v>
      </c>
      <c r="E450">
        <f>--ISNUMBER(IFERROR(SEARCH('File 501 Qualification Enrolmen'!$U$5,D450,1),""))</f>
        <v>1</v>
      </c>
      <c r="F450">
        <f>IF(E450=1,COUNTIF($E$3:E450,1)," ")</f>
        <v>448</v>
      </c>
      <c r="G450" t="str">
        <f>IFERROR(INDEX($D$3:$D$1456,MATCH(ROWS($F$3:F450),$F$3:$F$1456,0))," ")</f>
        <v>Environmental Engineering Technician 311906</v>
      </c>
    </row>
    <row r="451" spans="1:7">
      <c r="A451" t="s">
        <v>107</v>
      </c>
      <c r="B451" t="s">
        <v>1002</v>
      </c>
      <c r="C451" s="6" t="s">
        <v>1003</v>
      </c>
      <c r="D451" t="str">
        <f t="shared" si="6"/>
        <v>Environmental Health Officer 226301</v>
      </c>
      <c r="E451">
        <f>--ISNUMBER(IFERROR(SEARCH('File 501 Qualification Enrolmen'!$U$5,D451,1),""))</f>
        <v>1</v>
      </c>
      <c r="F451">
        <f>IF(E451=1,COUNTIF($E$3:E451,1)," ")</f>
        <v>449</v>
      </c>
      <c r="G451" t="str">
        <f>IFERROR(INDEX($D$3:$D$1456,MATCH(ROWS($F$3:F451),$F$3:$F$1456,0))," ")</f>
        <v>Environmental Health Officer 226301</v>
      </c>
    </row>
    <row r="452" spans="1:7">
      <c r="A452" t="s">
        <v>107</v>
      </c>
      <c r="B452" t="s">
        <v>1004</v>
      </c>
      <c r="C452" s="6" t="s">
        <v>1005</v>
      </c>
      <c r="D452" t="str">
        <f t="shared" ref="D452:D515" si="7">CONCATENATE(C452," ",B452)</f>
        <v>Environmental Impact and Restoration Analyst 214302</v>
      </c>
      <c r="E452">
        <f>--ISNUMBER(IFERROR(SEARCH('File 501 Qualification Enrolmen'!$U$5,D452,1),""))</f>
        <v>1</v>
      </c>
      <c r="F452">
        <f>IF(E452=1,COUNTIF($E$3:E452,1)," ")</f>
        <v>450</v>
      </c>
      <c r="G452" t="str">
        <f>IFERROR(INDEX($D$3:$D$1456,MATCH(ROWS($F$3:F452),$F$3:$F$1456,0))," ")</f>
        <v>Environmental Impact and Restoration Analyst 214302</v>
      </c>
    </row>
    <row r="453" spans="1:7">
      <c r="A453" t="s">
        <v>107</v>
      </c>
      <c r="B453" t="s">
        <v>1006</v>
      </c>
      <c r="C453" s="6" t="s">
        <v>1007</v>
      </c>
      <c r="D453" t="str">
        <f t="shared" si="7"/>
        <v>Environmental Manager 134901</v>
      </c>
      <c r="E453">
        <f>--ISNUMBER(IFERROR(SEARCH('File 501 Qualification Enrolmen'!$U$5,D453,1),""))</f>
        <v>1</v>
      </c>
      <c r="F453">
        <f>IF(E453=1,COUNTIF($E$3:E453,1)," ")</f>
        <v>451</v>
      </c>
      <c r="G453" t="str">
        <f>IFERROR(INDEX($D$3:$D$1456,MATCH(ROWS($F$3:F453),$F$3:$F$1456,0))," ")</f>
        <v>Environmental Manager 134901</v>
      </c>
    </row>
    <row r="454" spans="1:7">
      <c r="A454" t="s">
        <v>107</v>
      </c>
      <c r="B454" t="s">
        <v>1008</v>
      </c>
      <c r="C454" s="6" t="s">
        <v>1009</v>
      </c>
      <c r="D454" t="str">
        <f t="shared" si="7"/>
        <v>Environmental Practices Inspector 335906</v>
      </c>
      <c r="E454">
        <f>--ISNUMBER(IFERROR(SEARCH('File 501 Qualification Enrolmen'!$U$5,D454,1),""))</f>
        <v>1</v>
      </c>
      <c r="F454">
        <f>IF(E454=1,COUNTIF($E$3:E454,1)," ")</f>
        <v>452</v>
      </c>
      <c r="G454" t="str">
        <f>IFERROR(INDEX($D$3:$D$1456,MATCH(ROWS($F$3:F454),$F$3:$F$1456,0))," ")</f>
        <v>Environmental Practices Inspector 335906</v>
      </c>
    </row>
    <row r="455" spans="1:7">
      <c r="A455" t="s">
        <v>107</v>
      </c>
      <c r="B455" t="s">
        <v>1010</v>
      </c>
      <c r="C455" s="6" t="s">
        <v>1011</v>
      </c>
      <c r="D455" t="str">
        <f t="shared" si="7"/>
        <v>Environmental Science Technician 314102</v>
      </c>
      <c r="E455">
        <f>--ISNUMBER(IFERROR(SEARCH('File 501 Qualification Enrolmen'!$U$5,D455,1),""))</f>
        <v>1</v>
      </c>
      <c r="F455">
        <f>IF(E455=1,COUNTIF($E$3:E455,1)," ")</f>
        <v>453</v>
      </c>
      <c r="G455" t="str">
        <f>IFERROR(INDEX($D$3:$D$1456,MATCH(ROWS($F$3:F455),$F$3:$F$1456,0))," ")</f>
        <v>Environmental Science Technician 314102</v>
      </c>
    </row>
    <row r="456" spans="1:7">
      <c r="A456" t="s">
        <v>107</v>
      </c>
      <c r="B456" t="s">
        <v>1012</v>
      </c>
      <c r="C456" s="6" t="s">
        <v>1013</v>
      </c>
      <c r="D456" t="str">
        <f t="shared" si="7"/>
        <v>Environmental Scientist 213302</v>
      </c>
      <c r="E456">
        <f>--ISNUMBER(IFERROR(SEARCH('File 501 Qualification Enrolmen'!$U$5,D456,1),""))</f>
        <v>1</v>
      </c>
      <c r="F456">
        <f>IF(E456=1,COUNTIF($E$3:E456,1)," ")</f>
        <v>454</v>
      </c>
      <c r="G456" t="str">
        <f>IFERROR(INDEX($D$3:$D$1456,MATCH(ROWS($F$3:F456),$F$3:$F$1456,0))," ")</f>
        <v>Environmental Scientist 213302</v>
      </c>
    </row>
    <row r="457" spans="1:7">
      <c r="A457" t="s">
        <v>107</v>
      </c>
      <c r="B457" t="s">
        <v>1014</v>
      </c>
      <c r="C457" s="6" t="s">
        <v>1015</v>
      </c>
      <c r="D457" t="str">
        <f t="shared" si="7"/>
        <v>Ephemeral Artist 265104</v>
      </c>
      <c r="E457">
        <f>--ISNUMBER(IFERROR(SEARCH('File 501 Qualification Enrolmen'!$U$5,D457,1),""))</f>
        <v>1</v>
      </c>
      <c r="F457">
        <f>IF(E457=1,COUNTIF($E$3:E457,1)," ")</f>
        <v>455</v>
      </c>
      <c r="G457" t="str">
        <f>IFERROR(INDEX($D$3:$D$1456,MATCH(ROWS($F$3:F457),$F$3:$F$1456,0))," ")</f>
        <v>Ephemeral Artist 265104</v>
      </c>
    </row>
    <row r="458" spans="1:7">
      <c r="A458" t="s">
        <v>107</v>
      </c>
      <c r="B458" t="s">
        <v>1016</v>
      </c>
      <c r="C458" s="6" t="s">
        <v>1017</v>
      </c>
      <c r="D458" t="str">
        <f t="shared" si="7"/>
        <v>Ergonomist 226303</v>
      </c>
      <c r="E458">
        <f>--ISNUMBER(IFERROR(SEARCH('File 501 Qualification Enrolmen'!$U$5,D458,1),""))</f>
        <v>1</v>
      </c>
      <c r="F458">
        <f>IF(E458=1,COUNTIF($E$3:E458,1)," ")</f>
        <v>456</v>
      </c>
      <c r="G458" t="str">
        <f>IFERROR(INDEX($D$3:$D$1456,MATCH(ROWS($F$3:F458),$F$3:$F$1456,0))," ")</f>
        <v>Ergonomist 226303</v>
      </c>
    </row>
    <row r="459" spans="1:7">
      <c r="A459" t="s">
        <v>107</v>
      </c>
      <c r="B459" t="s">
        <v>1018</v>
      </c>
      <c r="C459" s="6" t="s">
        <v>1019</v>
      </c>
      <c r="D459" t="str">
        <f t="shared" si="7"/>
        <v>Escort 516201</v>
      </c>
      <c r="E459">
        <f>--ISNUMBER(IFERROR(SEARCH('File 501 Qualification Enrolmen'!$U$5,D459,1),""))</f>
        <v>1</v>
      </c>
      <c r="F459">
        <f>IF(E459=1,COUNTIF($E$3:E459,1)," ")</f>
        <v>457</v>
      </c>
      <c r="G459" t="str">
        <f>IFERROR(INDEX($D$3:$D$1456,MATCH(ROWS($F$3:F459),$F$3:$F$1456,0))," ")</f>
        <v>Escort 516201</v>
      </c>
    </row>
    <row r="460" spans="1:7">
      <c r="A460" t="s">
        <v>107</v>
      </c>
      <c r="B460" t="s">
        <v>1020</v>
      </c>
      <c r="C460" s="6" t="s">
        <v>1021</v>
      </c>
      <c r="D460" t="str">
        <f t="shared" si="7"/>
        <v>Event Assistant 862913</v>
      </c>
      <c r="E460">
        <f>--ISNUMBER(IFERROR(SEARCH('File 501 Qualification Enrolmen'!$U$5,D460,1),""))</f>
        <v>1</v>
      </c>
      <c r="F460">
        <f>IF(E460=1,COUNTIF($E$3:E460,1)," ")</f>
        <v>458</v>
      </c>
      <c r="G460" t="str">
        <f>IFERROR(INDEX($D$3:$D$1456,MATCH(ROWS($F$3:F460),$F$3:$F$1456,0))," ")</f>
        <v>Event Assistant 862913</v>
      </c>
    </row>
    <row r="461" spans="1:7">
      <c r="A461" t="s">
        <v>107</v>
      </c>
      <c r="B461" t="s">
        <v>1022</v>
      </c>
      <c r="C461" s="6" t="s">
        <v>1023</v>
      </c>
      <c r="D461" t="str">
        <f t="shared" si="7"/>
        <v>Event Producer 243204</v>
      </c>
      <c r="E461">
        <f>--ISNUMBER(IFERROR(SEARCH('File 501 Qualification Enrolmen'!$U$5,D461,1),""))</f>
        <v>1</v>
      </c>
      <c r="F461">
        <f>IF(E461=1,COUNTIF($E$3:E461,1)," ")</f>
        <v>459</v>
      </c>
      <c r="G461" t="str">
        <f>IFERROR(INDEX($D$3:$D$1456,MATCH(ROWS($F$3:F461),$F$3:$F$1456,0))," ")</f>
        <v>Event Producer 243204</v>
      </c>
    </row>
    <row r="462" spans="1:7">
      <c r="A462" t="s">
        <v>107</v>
      </c>
      <c r="B462" t="s">
        <v>1024</v>
      </c>
      <c r="C462" s="6" t="s">
        <v>1025</v>
      </c>
      <c r="D462" t="str">
        <f t="shared" si="7"/>
        <v>Event Stylist 524102</v>
      </c>
      <c r="E462">
        <f>--ISNUMBER(IFERROR(SEARCH('File 501 Qualification Enrolmen'!$U$5,D462,1),""))</f>
        <v>1</v>
      </c>
      <c r="F462">
        <f>IF(E462=1,COUNTIF($E$3:E462,1)," ")</f>
        <v>460</v>
      </c>
      <c r="G462" t="str">
        <f>IFERROR(INDEX($D$3:$D$1456,MATCH(ROWS($F$3:F462),$F$3:$F$1456,0))," ")</f>
        <v>Event Stylist 524102</v>
      </c>
    </row>
    <row r="463" spans="1:7">
      <c r="A463" t="s">
        <v>107</v>
      </c>
      <c r="B463" t="s">
        <v>1026</v>
      </c>
      <c r="C463" s="6" t="s">
        <v>1027</v>
      </c>
      <c r="D463" t="str">
        <f t="shared" si="7"/>
        <v>Events Manager 333201</v>
      </c>
      <c r="E463">
        <f>--ISNUMBER(IFERROR(SEARCH('File 501 Qualification Enrolmen'!$U$5,D463,1),""))</f>
        <v>1</v>
      </c>
      <c r="F463">
        <f>IF(E463=1,COUNTIF($E$3:E463,1)," ")</f>
        <v>461</v>
      </c>
      <c r="G463" t="str">
        <f>IFERROR(INDEX($D$3:$D$1456,MATCH(ROWS($F$3:F463),$F$3:$F$1456,0))," ")</f>
        <v>Events Manager 333201</v>
      </c>
    </row>
    <row r="464" spans="1:7">
      <c r="A464" t="s">
        <v>107</v>
      </c>
      <c r="B464" t="s">
        <v>1028</v>
      </c>
      <c r="C464" s="6" t="s">
        <v>1029</v>
      </c>
      <c r="D464" t="str">
        <f t="shared" si="7"/>
        <v>Examination Supervisor 235904</v>
      </c>
      <c r="E464">
        <f>--ISNUMBER(IFERROR(SEARCH('File 501 Qualification Enrolmen'!$U$5,D464,1),""))</f>
        <v>1</v>
      </c>
      <c r="F464">
        <f>IF(E464=1,COUNTIF($E$3:E464,1)," ")</f>
        <v>462</v>
      </c>
      <c r="G464" t="str">
        <f>IFERROR(INDEX($D$3:$D$1456,MATCH(ROWS($F$3:F464),$F$3:$F$1456,0))," ")</f>
        <v>Examination Supervisor 235904</v>
      </c>
    </row>
    <row r="465" spans="1:7">
      <c r="A465" t="s">
        <v>107</v>
      </c>
      <c r="B465" t="s">
        <v>1030</v>
      </c>
      <c r="C465" s="6" t="s">
        <v>1031</v>
      </c>
      <c r="D465" t="str">
        <f t="shared" si="7"/>
        <v>Excavator Operator 734204</v>
      </c>
      <c r="E465">
        <f>--ISNUMBER(IFERROR(SEARCH('File 501 Qualification Enrolmen'!$U$5,D465,1),""))</f>
        <v>1</v>
      </c>
      <c r="F465">
        <f>IF(E465=1,COUNTIF($E$3:E465,1)," ")</f>
        <v>463</v>
      </c>
      <c r="G465" t="str">
        <f>IFERROR(INDEX($D$3:$D$1456,MATCH(ROWS($F$3:F465),$F$3:$F$1456,0))," ")</f>
        <v>Excavator Operator 734204</v>
      </c>
    </row>
    <row r="466" spans="1:7">
      <c r="A466" t="s">
        <v>107</v>
      </c>
      <c r="B466" t="s">
        <v>1032</v>
      </c>
      <c r="C466" s="6" t="s">
        <v>1033</v>
      </c>
      <c r="D466" t="str">
        <f t="shared" si="7"/>
        <v>Explosive Ordnance Engineer 214902</v>
      </c>
      <c r="E466">
        <f>--ISNUMBER(IFERROR(SEARCH('File 501 Qualification Enrolmen'!$U$5,D466,1),""))</f>
        <v>1</v>
      </c>
      <c r="F466">
        <f>IF(E466=1,COUNTIF($E$3:E466,1)," ")</f>
        <v>464</v>
      </c>
      <c r="G466" t="str">
        <f>IFERROR(INDEX($D$3:$D$1456,MATCH(ROWS($F$3:F466),$F$3:$F$1456,0))," ")</f>
        <v>Explosive Ordnance Engineer 214902</v>
      </c>
    </row>
    <row r="467" spans="1:7">
      <c r="A467" t="s">
        <v>107</v>
      </c>
      <c r="B467" t="s">
        <v>1034</v>
      </c>
      <c r="C467" s="6" t="s">
        <v>1035</v>
      </c>
      <c r="D467" t="str">
        <f t="shared" si="7"/>
        <v>Explosives and Dangerous Goods Inspector 214503</v>
      </c>
      <c r="E467">
        <f>--ISNUMBER(IFERROR(SEARCH('File 501 Qualification Enrolmen'!$U$5,D467,1),""))</f>
        <v>1</v>
      </c>
      <c r="F467">
        <f>IF(E467=1,COUNTIF($E$3:E467,1)," ")</f>
        <v>465</v>
      </c>
      <c r="G467" t="str">
        <f>IFERROR(INDEX($D$3:$D$1456,MATCH(ROWS($F$3:F467),$F$3:$F$1456,0))," ")</f>
        <v>Explosives and Dangerous Goods Inspector 214503</v>
      </c>
    </row>
    <row r="468" spans="1:7">
      <c r="A468" t="s">
        <v>107</v>
      </c>
      <c r="B468" t="s">
        <v>1036</v>
      </c>
      <c r="C468" s="6" t="s">
        <v>1037</v>
      </c>
      <c r="D468" t="str">
        <f t="shared" si="7"/>
        <v>External Auditor 241104</v>
      </c>
      <c r="E468">
        <f>--ISNUMBER(IFERROR(SEARCH('File 501 Qualification Enrolmen'!$U$5,D468,1),""))</f>
        <v>1</v>
      </c>
      <c r="F468">
        <f>IF(E468=1,COUNTIF($E$3:E468,1)," ")</f>
        <v>466</v>
      </c>
      <c r="G468" t="str">
        <f>IFERROR(INDEX($D$3:$D$1456,MATCH(ROWS($F$3:F468),$F$3:$F$1456,0))," ")</f>
        <v>External Auditor 241104</v>
      </c>
    </row>
    <row r="469" spans="1:7">
      <c r="A469" t="s">
        <v>107</v>
      </c>
      <c r="B469" t="s">
        <v>1038</v>
      </c>
      <c r="C469" s="6" t="s">
        <v>1039</v>
      </c>
      <c r="D469" t="str">
        <f t="shared" si="7"/>
        <v>Facilities Manager 143901</v>
      </c>
      <c r="E469">
        <f>--ISNUMBER(IFERROR(SEARCH('File 501 Qualification Enrolmen'!$U$5,D469,1),""))</f>
        <v>1</v>
      </c>
      <c r="F469">
        <f>IF(E469=1,COUNTIF($E$3:E469,1)," ")</f>
        <v>467</v>
      </c>
      <c r="G469" t="str">
        <f>IFERROR(INDEX($D$3:$D$1456,MATCH(ROWS($F$3:F469),$F$3:$F$1456,0))," ")</f>
        <v>Facilities Manager 143901</v>
      </c>
    </row>
    <row r="470" spans="1:7">
      <c r="A470" t="s">
        <v>107</v>
      </c>
      <c r="B470" t="s">
        <v>1040</v>
      </c>
      <c r="C470" s="6" t="s">
        <v>1041</v>
      </c>
      <c r="D470" t="str">
        <f t="shared" si="7"/>
        <v>Faculty Head 134503</v>
      </c>
      <c r="E470">
        <f>--ISNUMBER(IFERROR(SEARCH('File 501 Qualification Enrolmen'!$U$5,D470,1),""))</f>
        <v>1</v>
      </c>
      <c r="F470">
        <f>IF(E470=1,COUNTIF($E$3:E470,1)," ")</f>
        <v>468</v>
      </c>
      <c r="G470" t="str">
        <f>IFERROR(INDEX($D$3:$D$1456,MATCH(ROWS($F$3:F470),$F$3:$F$1456,0))," ")</f>
        <v>Faculty Head 134503</v>
      </c>
    </row>
    <row r="471" spans="1:7">
      <c r="A471" t="s">
        <v>107</v>
      </c>
      <c r="B471" t="s">
        <v>1042</v>
      </c>
      <c r="C471" s="6" t="s">
        <v>1043</v>
      </c>
      <c r="D471" t="str">
        <f t="shared" si="7"/>
        <v>Family Court Registrar 261904</v>
      </c>
      <c r="E471">
        <f>--ISNUMBER(IFERROR(SEARCH('File 501 Qualification Enrolmen'!$U$5,D471,1),""))</f>
        <v>1</v>
      </c>
      <c r="F471">
        <f>IF(E471=1,COUNTIF($E$3:E471,1)," ")</f>
        <v>469</v>
      </c>
      <c r="G471" t="str">
        <f>IFERROR(INDEX($D$3:$D$1456,MATCH(ROWS($F$3:F471),$F$3:$F$1456,0))," ")</f>
        <v>Family Court Registrar 261904</v>
      </c>
    </row>
    <row r="472" spans="1:7">
      <c r="A472" t="s">
        <v>107</v>
      </c>
      <c r="B472" t="s">
        <v>1044</v>
      </c>
      <c r="C472" s="6" t="s">
        <v>1045</v>
      </c>
      <c r="D472" t="str">
        <f t="shared" si="7"/>
        <v>Family Day Care Worker 531102</v>
      </c>
      <c r="E472">
        <f>--ISNUMBER(IFERROR(SEARCH('File 501 Qualification Enrolmen'!$U$5,D472,1),""))</f>
        <v>1</v>
      </c>
      <c r="F472">
        <f>IF(E472=1,COUNTIF($E$3:E472,1)," ")</f>
        <v>470</v>
      </c>
      <c r="G472" t="str">
        <f>IFERROR(INDEX($D$3:$D$1456,MATCH(ROWS($F$3:F472),$F$3:$F$1456,0))," ")</f>
        <v>Family Day Care Worker 531102</v>
      </c>
    </row>
    <row r="473" spans="1:7">
      <c r="A473" t="s">
        <v>107</v>
      </c>
      <c r="B473" t="s">
        <v>1046</v>
      </c>
      <c r="C473" s="6" t="s">
        <v>1047</v>
      </c>
      <c r="D473" t="str">
        <f t="shared" si="7"/>
        <v>Farm Maintenance Worker 862916</v>
      </c>
      <c r="E473">
        <f>--ISNUMBER(IFERROR(SEARCH('File 501 Qualification Enrolmen'!$U$5,D473,1),""))</f>
        <v>1</v>
      </c>
      <c r="F473">
        <f>IF(E473=1,COUNTIF($E$3:E473,1)," ")</f>
        <v>471</v>
      </c>
      <c r="G473" t="str">
        <f>IFERROR(INDEX($D$3:$D$1456,MATCH(ROWS($F$3:F473),$F$3:$F$1456,0))," ")</f>
        <v>Farm Maintenance Worker 862916</v>
      </c>
    </row>
    <row r="474" spans="1:7">
      <c r="A474" t="s">
        <v>107</v>
      </c>
      <c r="B474" t="s">
        <v>1048</v>
      </c>
      <c r="C474" s="6" t="s">
        <v>1049</v>
      </c>
      <c r="D474" t="str">
        <f t="shared" si="7"/>
        <v>Farrier 684902</v>
      </c>
      <c r="E474">
        <f>--ISNUMBER(IFERROR(SEARCH('File 501 Qualification Enrolmen'!$U$5,D474,1),""))</f>
        <v>1</v>
      </c>
      <c r="F474">
        <f>IF(E474=1,COUNTIF($E$3:E474,1)," ")</f>
        <v>472</v>
      </c>
      <c r="G474" t="str">
        <f>IFERROR(INDEX($D$3:$D$1456,MATCH(ROWS($F$3:F474),$F$3:$F$1456,0))," ")</f>
        <v>Farrier 684902</v>
      </c>
    </row>
    <row r="475" spans="1:7">
      <c r="A475" t="s">
        <v>107</v>
      </c>
      <c r="B475" t="s">
        <v>1050</v>
      </c>
      <c r="C475" s="6" t="s">
        <v>1051</v>
      </c>
      <c r="D475" t="str">
        <f t="shared" si="7"/>
        <v>Fashion Designer 216301</v>
      </c>
      <c r="E475">
        <f>--ISNUMBER(IFERROR(SEARCH('File 501 Qualification Enrolmen'!$U$5,D475,1),""))</f>
        <v>1</v>
      </c>
      <c r="F475">
        <f>IF(E475=1,COUNTIF($E$3:E475,1)," ")</f>
        <v>473</v>
      </c>
      <c r="G475" t="str">
        <f>IFERROR(INDEX($D$3:$D$1456,MATCH(ROWS($F$3:F475),$F$3:$F$1456,0))," ")</f>
        <v>Fashion Designer 216301</v>
      </c>
    </row>
    <row r="476" spans="1:7">
      <c r="A476" t="s">
        <v>107</v>
      </c>
      <c r="B476" t="s">
        <v>1052</v>
      </c>
      <c r="C476" s="6" t="s">
        <v>1053</v>
      </c>
      <c r="D476" t="str">
        <f t="shared" si="7"/>
        <v>Fast Food Cook 841101</v>
      </c>
      <c r="E476">
        <f>--ISNUMBER(IFERROR(SEARCH('File 501 Qualification Enrolmen'!$U$5,D476,1),""))</f>
        <v>1</v>
      </c>
      <c r="F476">
        <f>IF(E476=1,COUNTIF($E$3:E476,1)," ")</f>
        <v>474</v>
      </c>
      <c r="G476" t="str">
        <f>IFERROR(INDEX($D$3:$D$1456,MATCH(ROWS($F$3:F476),$F$3:$F$1456,0))," ")</f>
        <v>Fast Food Cook 841101</v>
      </c>
    </row>
    <row r="477" spans="1:7">
      <c r="A477" t="s">
        <v>107</v>
      </c>
      <c r="B477" t="s">
        <v>1054</v>
      </c>
      <c r="C477" s="6" t="s">
        <v>1055</v>
      </c>
      <c r="D477" t="str">
        <f t="shared" si="7"/>
        <v>Fellmonger 683501</v>
      </c>
      <c r="E477">
        <f>--ISNUMBER(IFERROR(SEARCH('File 501 Qualification Enrolmen'!$U$5,D477,1),""))</f>
        <v>1</v>
      </c>
      <c r="F477">
        <f>IF(E477=1,COUNTIF($E$3:E477,1)," ")</f>
        <v>475</v>
      </c>
      <c r="G477" t="str">
        <f>IFERROR(INDEX($D$3:$D$1456,MATCH(ROWS($F$3:F477),$F$3:$F$1456,0))," ")</f>
        <v>Fellmonger 683501</v>
      </c>
    </row>
    <row r="478" spans="1:7">
      <c r="A478" t="s">
        <v>107</v>
      </c>
      <c r="B478" t="s">
        <v>1056</v>
      </c>
      <c r="C478" s="6" t="s">
        <v>1057</v>
      </c>
      <c r="D478" t="str">
        <f t="shared" si="7"/>
        <v>Fencer 831311</v>
      </c>
      <c r="E478">
        <f>--ISNUMBER(IFERROR(SEARCH('File 501 Qualification Enrolmen'!$U$5,D478,1),""))</f>
        <v>1</v>
      </c>
      <c r="F478">
        <f>IF(E478=1,COUNTIF($E$3:E478,1)," ")</f>
        <v>476</v>
      </c>
      <c r="G478" t="str">
        <f>IFERROR(INDEX($D$3:$D$1456,MATCH(ROWS($F$3:F478),$F$3:$F$1456,0))," ")</f>
        <v>Fencer 831311</v>
      </c>
    </row>
    <row r="479" spans="1:7">
      <c r="A479" t="s">
        <v>107</v>
      </c>
      <c r="B479" t="s">
        <v>1058</v>
      </c>
      <c r="C479" s="6" t="s">
        <v>1059</v>
      </c>
      <c r="D479" t="str">
        <f t="shared" si="7"/>
        <v>FET College Principal 134502</v>
      </c>
      <c r="E479">
        <f>--ISNUMBER(IFERROR(SEARCH('File 501 Qualification Enrolmen'!$U$5,D479,1),""))</f>
        <v>1</v>
      </c>
      <c r="F479">
        <f>IF(E479=1,COUNTIF($E$3:E479,1)," ")</f>
        <v>477</v>
      </c>
      <c r="G479" t="str">
        <f>IFERROR(INDEX($D$3:$D$1456,MATCH(ROWS($F$3:F479),$F$3:$F$1456,0))," ")</f>
        <v>FET College Principal 134502</v>
      </c>
    </row>
    <row r="480" spans="1:7">
      <c r="A480" t="s">
        <v>107</v>
      </c>
      <c r="B480" t="s">
        <v>1060</v>
      </c>
      <c r="C480" s="6" t="s">
        <v>1061</v>
      </c>
      <c r="D480" t="str">
        <f t="shared" si="7"/>
        <v>Fibre Preparation Production Machine Operator 715101</v>
      </c>
      <c r="E480">
        <f>--ISNUMBER(IFERROR(SEARCH('File 501 Qualification Enrolmen'!$U$5,D480,1),""))</f>
        <v>1</v>
      </c>
      <c r="F480">
        <f>IF(E480=1,COUNTIF($E$3:E480,1)," ")</f>
        <v>478</v>
      </c>
      <c r="G480" t="str">
        <f>IFERROR(INDEX($D$3:$D$1456,MATCH(ROWS($F$3:F480),$F$3:$F$1456,0))," ")</f>
        <v>Fibre Preparation Production Machine Operator 715101</v>
      </c>
    </row>
    <row r="481" spans="1:7">
      <c r="A481" t="s">
        <v>107</v>
      </c>
      <c r="B481" t="s">
        <v>1062</v>
      </c>
      <c r="C481" s="6" t="s">
        <v>1063</v>
      </c>
      <c r="D481" t="str">
        <f t="shared" si="7"/>
        <v>Fibre-cement Moulder 641402</v>
      </c>
      <c r="E481">
        <f>--ISNUMBER(IFERROR(SEARCH('File 501 Qualification Enrolmen'!$U$5,D481,1),""))</f>
        <v>1</v>
      </c>
      <c r="F481">
        <f>IF(E481=1,COUNTIF($E$3:E481,1)," ")</f>
        <v>479</v>
      </c>
      <c r="G481" t="str">
        <f>IFERROR(INDEX($D$3:$D$1456,MATCH(ROWS($F$3:F481),$F$3:$F$1456,0))," ")</f>
        <v>Fibre-cement Moulder 641402</v>
      </c>
    </row>
    <row r="482" spans="1:7">
      <c r="A482" t="s">
        <v>107</v>
      </c>
      <c r="B482" t="s">
        <v>1064</v>
      </c>
      <c r="C482" s="6" t="s">
        <v>1065</v>
      </c>
      <c r="D482" t="str">
        <f t="shared" si="7"/>
        <v>Fibrous Plasterer 642301</v>
      </c>
      <c r="E482">
        <f>--ISNUMBER(IFERROR(SEARCH('File 501 Qualification Enrolmen'!$U$5,D482,1),""))</f>
        <v>1</v>
      </c>
      <c r="F482">
        <f>IF(E482=1,COUNTIF($E$3:E482,1)," ")</f>
        <v>480</v>
      </c>
      <c r="G482" t="str">
        <f>IFERROR(INDEX($D$3:$D$1456,MATCH(ROWS($F$3:F482),$F$3:$F$1456,0))," ")</f>
        <v>Fibrous Plasterer 642301</v>
      </c>
    </row>
    <row r="483" spans="1:7">
      <c r="A483" t="s">
        <v>107</v>
      </c>
      <c r="B483" t="s">
        <v>1066</v>
      </c>
      <c r="C483" s="6" t="s">
        <v>1067</v>
      </c>
      <c r="D483" t="str">
        <f t="shared" si="7"/>
        <v>Field Vegetable Farmer 611102</v>
      </c>
      <c r="E483">
        <f>--ISNUMBER(IFERROR(SEARCH('File 501 Qualification Enrolmen'!$U$5,D483,1),""))</f>
        <v>1</v>
      </c>
      <c r="F483">
        <f>IF(E483=1,COUNTIF($E$3:E483,1)," ")</f>
        <v>481</v>
      </c>
      <c r="G483" t="str">
        <f>IFERROR(INDEX($D$3:$D$1456,MATCH(ROWS($F$3:F483),$F$3:$F$1456,0))," ")</f>
        <v>Field Vegetable Farmer 611102</v>
      </c>
    </row>
    <row r="484" spans="1:7">
      <c r="A484" t="s">
        <v>107</v>
      </c>
      <c r="B484" t="s">
        <v>1068</v>
      </c>
      <c r="C484" s="6" t="s">
        <v>1069</v>
      </c>
      <c r="D484" t="str">
        <f t="shared" si="7"/>
        <v>Filing or Registry Clerk 441501</v>
      </c>
      <c r="E484">
        <f>--ISNUMBER(IFERROR(SEARCH('File 501 Qualification Enrolmen'!$U$5,D484,1),""))</f>
        <v>1</v>
      </c>
      <c r="F484">
        <f>IF(E484=1,COUNTIF($E$3:E484,1)," ")</f>
        <v>482</v>
      </c>
      <c r="G484" t="str">
        <f>IFERROR(INDEX($D$3:$D$1456,MATCH(ROWS($F$3:F484),$F$3:$F$1456,0))," ")</f>
        <v>Filing or Registry Clerk 441501</v>
      </c>
    </row>
    <row r="485" spans="1:7">
      <c r="A485" t="s">
        <v>107</v>
      </c>
      <c r="B485" t="s">
        <v>1070</v>
      </c>
      <c r="C485" s="6" t="s">
        <v>1071</v>
      </c>
      <c r="D485" t="str">
        <f t="shared" si="7"/>
        <v>Filling Line Operator 718303</v>
      </c>
      <c r="E485">
        <f>--ISNUMBER(IFERROR(SEARCH('File 501 Qualification Enrolmen'!$U$5,D485,1),""))</f>
        <v>1</v>
      </c>
      <c r="F485">
        <f>IF(E485=1,COUNTIF($E$3:E485,1)," ")</f>
        <v>483</v>
      </c>
      <c r="G485" t="str">
        <f>IFERROR(INDEX($D$3:$D$1456,MATCH(ROWS($F$3:F485),$F$3:$F$1456,0))," ")</f>
        <v>Filling Line Operator 718303</v>
      </c>
    </row>
    <row r="486" spans="1:7">
      <c r="A486" t="s">
        <v>107</v>
      </c>
      <c r="B486" t="s">
        <v>1072</v>
      </c>
      <c r="C486" s="6" t="s">
        <v>1073</v>
      </c>
      <c r="D486" t="str">
        <f t="shared" si="7"/>
        <v>Film and Television Production Manager 265409</v>
      </c>
      <c r="E486">
        <f>--ISNUMBER(IFERROR(SEARCH('File 501 Qualification Enrolmen'!$U$5,D486,1),""))</f>
        <v>1</v>
      </c>
      <c r="F486">
        <f>IF(E486=1,COUNTIF($E$3:E486,1)," ")</f>
        <v>484</v>
      </c>
      <c r="G486" t="str">
        <f>IFERROR(INDEX($D$3:$D$1456,MATCH(ROWS($F$3:F486),$F$3:$F$1456,0))," ")</f>
        <v>Film and Television Production Manager 265409</v>
      </c>
    </row>
    <row r="487" spans="1:7">
      <c r="A487" t="s">
        <v>107</v>
      </c>
      <c r="B487" t="s">
        <v>1074</v>
      </c>
      <c r="C487" s="6" t="s">
        <v>1075</v>
      </c>
      <c r="D487" t="str">
        <f t="shared" si="7"/>
        <v>Film and Video Editor 265403</v>
      </c>
      <c r="E487">
        <f>--ISNUMBER(IFERROR(SEARCH('File 501 Qualification Enrolmen'!$U$5,D487,1),""))</f>
        <v>1</v>
      </c>
      <c r="F487">
        <f>IF(E487=1,COUNTIF($E$3:E487,1)," ")</f>
        <v>485</v>
      </c>
      <c r="G487" t="str">
        <f>IFERROR(INDEX($D$3:$D$1456,MATCH(ROWS($F$3:F487),$F$3:$F$1456,0))," ")</f>
        <v>Film and Video Editor 265403</v>
      </c>
    </row>
    <row r="488" spans="1:7">
      <c r="A488" t="s">
        <v>107</v>
      </c>
      <c r="B488" t="s">
        <v>1076</v>
      </c>
      <c r="C488" s="6" t="s">
        <v>1077</v>
      </c>
      <c r="D488" t="str">
        <f t="shared" si="7"/>
        <v>Film Technician 343908</v>
      </c>
      <c r="E488">
        <f>--ISNUMBER(IFERROR(SEARCH('File 501 Qualification Enrolmen'!$U$5,D488,1),""))</f>
        <v>1</v>
      </c>
      <c r="F488">
        <f>IF(E488=1,COUNTIF($E$3:E488,1)," ")</f>
        <v>486</v>
      </c>
      <c r="G488" t="str">
        <f>IFERROR(INDEX($D$3:$D$1456,MATCH(ROWS($F$3:F488),$F$3:$F$1456,0))," ")</f>
        <v>Film Technician 343908</v>
      </c>
    </row>
    <row r="489" spans="1:7">
      <c r="A489" t="s">
        <v>107</v>
      </c>
      <c r="B489" t="s">
        <v>1078</v>
      </c>
      <c r="C489" s="6" t="s">
        <v>1079</v>
      </c>
      <c r="D489" t="str">
        <f t="shared" si="7"/>
        <v>Finance Broker 332402</v>
      </c>
      <c r="E489">
        <f>--ISNUMBER(IFERROR(SEARCH('File 501 Qualification Enrolmen'!$U$5,D489,1),""))</f>
        <v>1</v>
      </c>
      <c r="F489">
        <f>IF(E489=1,COUNTIF($E$3:E489,1)," ")</f>
        <v>487</v>
      </c>
      <c r="G489" t="str">
        <f>IFERROR(INDEX($D$3:$D$1456,MATCH(ROWS($F$3:F489),$F$3:$F$1456,0))," ")</f>
        <v>Finance Broker 332402</v>
      </c>
    </row>
    <row r="490" spans="1:7">
      <c r="A490" t="s">
        <v>107</v>
      </c>
      <c r="B490" t="s">
        <v>1080</v>
      </c>
      <c r="C490" s="6" t="s">
        <v>1081</v>
      </c>
      <c r="D490" t="str">
        <f t="shared" si="7"/>
        <v>Finance Manager 121101</v>
      </c>
      <c r="E490">
        <f>--ISNUMBER(IFERROR(SEARCH('File 501 Qualification Enrolmen'!$U$5,D490,1),""))</f>
        <v>1</v>
      </c>
      <c r="F490">
        <f>IF(E490=1,COUNTIF($E$3:E490,1)," ")</f>
        <v>488</v>
      </c>
      <c r="G490" t="str">
        <f>IFERROR(INDEX($D$3:$D$1456,MATCH(ROWS($F$3:F490),$F$3:$F$1456,0))," ")</f>
        <v>Finance Manager 121101</v>
      </c>
    </row>
    <row r="491" spans="1:7">
      <c r="A491" t="s">
        <v>107</v>
      </c>
      <c r="B491" t="s">
        <v>1082</v>
      </c>
      <c r="C491" s="6" t="s">
        <v>1083</v>
      </c>
      <c r="D491" t="str">
        <f t="shared" si="7"/>
        <v>Financial Accountant 241107</v>
      </c>
      <c r="E491">
        <f>--ISNUMBER(IFERROR(SEARCH('File 501 Qualification Enrolmen'!$U$5,D491,1),""))</f>
        <v>1</v>
      </c>
      <c r="F491">
        <f>IF(E491=1,COUNTIF($E$3:E491,1)," ")</f>
        <v>489</v>
      </c>
      <c r="G491" t="str">
        <f>IFERROR(INDEX($D$3:$D$1456,MATCH(ROWS($F$3:F491),$F$3:$F$1456,0))," ")</f>
        <v>Financial Accountant 241107</v>
      </c>
    </row>
    <row r="492" spans="1:7">
      <c r="A492" t="s">
        <v>107</v>
      </c>
      <c r="B492" t="s">
        <v>1084</v>
      </c>
      <c r="C492" s="6" t="s">
        <v>1085</v>
      </c>
      <c r="D492" t="str">
        <f t="shared" si="7"/>
        <v>Financial Investment Advisor 241301</v>
      </c>
      <c r="E492">
        <f>--ISNUMBER(IFERROR(SEARCH('File 501 Qualification Enrolmen'!$U$5,D492,1),""))</f>
        <v>1</v>
      </c>
      <c r="F492">
        <f>IF(E492=1,COUNTIF($E$3:E492,1)," ")</f>
        <v>490</v>
      </c>
      <c r="G492" t="str">
        <f>IFERROR(INDEX($D$3:$D$1456,MATCH(ROWS($F$3:F492),$F$3:$F$1456,0))," ")</f>
        <v>Financial Investment Advisor 241301</v>
      </c>
    </row>
    <row r="493" spans="1:7">
      <c r="A493" t="s">
        <v>107</v>
      </c>
      <c r="B493" t="s">
        <v>1086</v>
      </c>
      <c r="C493" s="6" t="s">
        <v>1087</v>
      </c>
      <c r="D493" t="str">
        <f t="shared" si="7"/>
        <v>Financial Markets Business Manager 134603</v>
      </c>
      <c r="E493">
        <f>--ISNUMBER(IFERROR(SEARCH('File 501 Qualification Enrolmen'!$U$5,D493,1),""))</f>
        <v>1</v>
      </c>
      <c r="F493">
        <f>IF(E493=1,COUNTIF($E$3:E493,1)," ")</f>
        <v>491</v>
      </c>
      <c r="G493" t="str">
        <f>IFERROR(INDEX($D$3:$D$1456,MATCH(ROWS($F$3:F493),$F$3:$F$1456,0))," ")</f>
        <v>Financial Markets Business Manager 134603</v>
      </c>
    </row>
    <row r="494" spans="1:7">
      <c r="A494" t="s">
        <v>107</v>
      </c>
      <c r="B494" t="s">
        <v>1088</v>
      </c>
      <c r="C494" s="6" t="s">
        <v>1089</v>
      </c>
      <c r="D494" t="str">
        <f t="shared" si="7"/>
        <v>Financial Markets Practitioner 241204</v>
      </c>
      <c r="E494">
        <f>--ISNUMBER(IFERROR(SEARCH('File 501 Qualification Enrolmen'!$U$5,D494,1),""))</f>
        <v>1</v>
      </c>
      <c r="F494">
        <f>IF(E494=1,COUNTIF($E$3:E494,1)," ")</f>
        <v>492</v>
      </c>
      <c r="G494" t="str">
        <f>IFERROR(INDEX($D$3:$D$1456,MATCH(ROWS($F$3:F494),$F$3:$F$1456,0))," ")</f>
        <v>Financial Markets Practitioner 241204</v>
      </c>
    </row>
    <row r="495" spans="1:7">
      <c r="A495" t="s">
        <v>107</v>
      </c>
      <c r="B495" t="s">
        <v>1090</v>
      </c>
      <c r="C495" s="6" t="s">
        <v>1091</v>
      </c>
      <c r="D495" t="str">
        <f t="shared" si="7"/>
        <v>Financial Markets Settlement Officer 331106</v>
      </c>
      <c r="E495">
        <f>--ISNUMBER(IFERROR(SEARCH('File 501 Qualification Enrolmen'!$U$5,D495,1),""))</f>
        <v>1</v>
      </c>
      <c r="F495">
        <f>IF(E495=1,COUNTIF($E$3:E495,1)," ")</f>
        <v>493</v>
      </c>
      <c r="G495" t="str">
        <f>IFERROR(INDEX($D$3:$D$1456,MATCH(ROWS($F$3:F495),$F$3:$F$1456,0))," ")</f>
        <v>Financial Markets Settlement Officer 331106</v>
      </c>
    </row>
    <row r="496" spans="1:7">
      <c r="A496" t="s">
        <v>107</v>
      </c>
      <c r="B496" t="s">
        <v>1092</v>
      </c>
      <c r="C496" s="6" t="s">
        <v>1093</v>
      </c>
      <c r="D496" t="str">
        <f t="shared" si="7"/>
        <v>Fire Fighter 541101</v>
      </c>
      <c r="E496">
        <f>--ISNUMBER(IFERROR(SEARCH('File 501 Qualification Enrolmen'!$U$5,D496,1),""))</f>
        <v>1</v>
      </c>
      <c r="F496">
        <f>IF(E496=1,COUNTIF($E$3:E496,1)," ")</f>
        <v>494</v>
      </c>
      <c r="G496" t="str">
        <f>IFERROR(INDEX($D$3:$D$1456,MATCH(ROWS($F$3:F496),$F$3:$F$1456,0))," ")</f>
        <v>Fire Fighter 541101</v>
      </c>
    </row>
    <row r="497" spans="1:7">
      <c r="A497" t="s">
        <v>107</v>
      </c>
      <c r="B497" t="s">
        <v>1094</v>
      </c>
      <c r="C497" s="6" t="s">
        <v>1095</v>
      </c>
      <c r="D497" t="str">
        <f t="shared" si="7"/>
        <v>Fire Investigator 311902</v>
      </c>
      <c r="E497">
        <f>--ISNUMBER(IFERROR(SEARCH('File 501 Qualification Enrolmen'!$U$5,D497,1),""))</f>
        <v>1</v>
      </c>
      <c r="F497">
        <f>IF(E497=1,COUNTIF($E$3:E497,1)," ")</f>
        <v>495</v>
      </c>
      <c r="G497" t="str">
        <f>IFERROR(INDEX($D$3:$D$1456,MATCH(ROWS($F$3:F497),$F$3:$F$1456,0))," ")</f>
        <v>Fire Investigator 311902</v>
      </c>
    </row>
    <row r="498" spans="1:7">
      <c r="A498" t="s">
        <v>107</v>
      </c>
      <c r="B498" t="s">
        <v>1096</v>
      </c>
      <c r="C498" s="6" t="s">
        <v>1097</v>
      </c>
      <c r="D498" t="str">
        <f t="shared" si="7"/>
        <v>Fire Services Plumber 642604</v>
      </c>
      <c r="E498">
        <f>--ISNUMBER(IFERROR(SEARCH('File 501 Qualification Enrolmen'!$U$5,D498,1),""))</f>
        <v>1</v>
      </c>
      <c r="F498">
        <f>IF(E498=1,COUNTIF($E$3:E498,1)," ")</f>
        <v>496</v>
      </c>
      <c r="G498" t="str">
        <f>IFERROR(INDEX($D$3:$D$1456,MATCH(ROWS($F$3:F498),$F$3:$F$1456,0))," ")</f>
        <v>Fire Services Plumber 642604</v>
      </c>
    </row>
    <row r="499" spans="1:7">
      <c r="A499" t="s">
        <v>107</v>
      </c>
      <c r="B499" t="s">
        <v>1098</v>
      </c>
      <c r="C499" s="6" t="s">
        <v>1099</v>
      </c>
      <c r="D499" t="str">
        <f t="shared" si="7"/>
        <v>First Aid Attendant 532901</v>
      </c>
      <c r="E499">
        <f>--ISNUMBER(IFERROR(SEARCH('File 501 Qualification Enrolmen'!$U$5,D499,1),""))</f>
        <v>1</v>
      </c>
      <c r="F499">
        <f>IF(E499=1,COUNTIF($E$3:E499,1)," ")</f>
        <v>497</v>
      </c>
      <c r="G499" t="str">
        <f>IFERROR(INDEX($D$3:$D$1456,MATCH(ROWS($F$3:F499),$F$3:$F$1456,0))," ")</f>
        <v>First Aid Attendant 532901</v>
      </c>
    </row>
    <row r="500" spans="1:7">
      <c r="A500" t="s">
        <v>107</v>
      </c>
      <c r="B500" t="s">
        <v>1100</v>
      </c>
      <c r="C500" s="6" t="s">
        <v>1101</v>
      </c>
      <c r="D500" t="str">
        <f t="shared" si="7"/>
        <v>Fish or Seafood Packer 832103</v>
      </c>
      <c r="E500">
        <f>--ISNUMBER(IFERROR(SEARCH('File 501 Qualification Enrolmen'!$U$5,D500,1),""))</f>
        <v>1</v>
      </c>
      <c r="F500">
        <f>IF(E500=1,COUNTIF($E$3:E500,1)," ")</f>
        <v>498</v>
      </c>
      <c r="G500" t="str">
        <f>IFERROR(INDEX($D$3:$D$1456,MATCH(ROWS($F$3:F500),$F$3:$F$1456,0))," ")</f>
        <v>Fish or Seafood Packer 832103</v>
      </c>
    </row>
    <row r="501" spans="1:7">
      <c r="A501" t="s">
        <v>107</v>
      </c>
      <c r="B501" t="s">
        <v>1102</v>
      </c>
      <c r="C501" s="6" t="s">
        <v>1103</v>
      </c>
      <c r="D501" t="str">
        <f t="shared" si="7"/>
        <v>Fisheries Officer 335912</v>
      </c>
      <c r="E501">
        <f>--ISNUMBER(IFERROR(SEARCH('File 501 Qualification Enrolmen'!$U$5,D501,1),""))</f>
        <v>1</v>
      </c>
      <c r="F501">
        <f>IF(E501=1,COUNTIF($E$3:E501,1)," ")</f>
        <v>499</v>
      </c>
      <c r="G501" t="str">
        <f>IFERROR(INDEX($D$3:$D$1456,MATCH(ROWS($F$3:F501),$F$3:$F$1456,0))," ")</f>
        <v>Fisheries Officer 335912</v>
      </c>
    </row>
    <row r="502" spans="1:7">
      <c r="A502" t="s">
        <v>107</v>
      </c>
      <c r="B502" t="s">
        <v>1104</v>
      </c>
      <c r="C502" s="6" t="s">
        <v>1105</v>
      </c>
      <c r="D502" t="str">
        <f t="shared" si="7"/>
        <v>Fishing Hand 821601</v>
      </c>
      <c r="E502">
        <f>--ISNUMBER(IFERROR(SEARCH('File 501 Qualification Enrolmen'!$U$5,D502,1),""))</f>
        <v>1</v>
      </c>
      <c r="F502">
        <f>IF(E502=1,COUNTIF($E$3:E502,1)," ")</f>
        <v>500</v>
      </c>
      <c r="G502" t="str">
        <f>IFERROR(INDEX($D$3:$D$1456,MATCH(ROWS($F$3:F502),$F$3:$F$1456,0))," ")</f>
        <v>Fishing Hand 821601</v>
      </c>
    </row>
    <row r="503" spans="1:7">
      <c r="A503" t="s">
        <v>107</v>
      </c>
      <c r="B503" t="s">
        <v>1106</v>
      </c>
      <c r="C503" s="6" t="s">
        <v>1107</v>
      </c>
      <c r="D503" t="str">
        <f t="shared" si="7"/>
        <v>Fishmonger 681104</v>
      </c>
      <c r="E503">
        <f>--ISNUMBER(IFERROR(SEARCH('File 501 Qualification Enrolmen'!$U$5,D503,1),""))</f>
        <v>1</v>
      </c>
      <c r="F503">
        <f>IF(E503=1,COUNTIF($E$3:E503,1)," ")</f>
        <v>501</v>
      </c>
      <c r="G503" t="str">
        <f>IFERROR(INDEX($D$3:$D$1456,MATCH(ROWS($F$3:F503),$F$3:$F$1456,0))," ")</f>
        <v>Fishmonger 681104</v>
      </c>
    </row>
    <row r="504" spans="1:7">
      <c r="A504" t="s">
        <v>107</v>
      </c>
      <c r="B504" t="s">
        <v>1108</v>
      </c>
      <c r="C504" s="6" t="s">
        <v>1109</v>
      </c>
      <c r="D504" t="str">
        <f t="shared" si="7"/>
        <v>Fitness Centre Manager 143107</v>
      </c>
      <c r="E504">
        <f>--ISNUMBER(IFERROR(SEARCH('File 501 Qualification Enrolmen'!$U$5,D504,1),""))</f>
        <v>1</v>
      </c>
      <c r="F504">
        <f>IF(E504=1,COUNTIF($E$3:E504,1)," ")</f>
        <v>502</v>
      </c>
      <c r="G504" t="str">
        <f>IFERROR(INDEX($D$3:$D$1456,MATCH(ROWS($F$3:F504),$F$3:$F$1456,0))," ")</f>
        <v>Fitness Centre Manager 143107</v>
      </c>
    </row>
    <row r="505" spans="1:7">
      <c r="A505" t="s">
        <v>107</v>
      </c>
      <c r="B505" t="s">
        <v>1110</v>
      </c>
      <c r="C505" s="6" t="s">
        <v>1111</v>
      </c>
      <c r="D505" t="str">
        <f t="shared" si="7"/>
        <v>Fitness Instructor 342301</v>
      </c>
      <c r="E505">
        <f>--ISNUMBER(IFERROR(SEARCH('File 501 Qualification Enrolmen'!$U$5,D505,1),""))</f>
        <v>1</v>
      </c>
      <c r="F505">
        <f>IF(E505=1,COUNTIF($E$3:E505,1)," ")</f>
        <v>503</v>
      </c>
      <c r="G505" t="str">
        <f>IFERROR(INDEX($D$3:$D$1456,MATCH(ROWS($F$3:F505),$F$3:$F$1456,0))," ")</f>
        <v>Fitness Instructor 342301</v>
      </c>
    </row>
    <row r="506" spans="1:7">
      <c r="A506" t="s">
        <v>107</v>
      </c>
      <c r="B506" t="s">
        <v>1112</v>
      </c>
      <c r="C506" s="6" t="s">
        <v>1113</v>
      </c>
      <c r="D506" t="str">
        <f t="shared" si="7"/>
        <v>Fitter and Turner 652302</v>
      </c>
      <c r="E506">
        <f>--ISNUMBER(IFERROR(SEARCH('File 501 Qualification Enrolmen'!$U$5,D506,1),""))</f>
        <v>1</v>
      </c>
      <c r="F506">
        <f>IF(E506=1,COUNTIF($E$3:E506,1)," ")</f>
        <v>504</v>
      </c>
      <c r="G506" t="str">
        <f>IFERROR(INDEX($D$3:$D$1456,MATCH(ROWS($F$3:F506),$F$3:$F$1456,0))," ")</f>
        <v>Fitter and Turner 652302</v>
      </c>
    </row>
    <row r="507" spans="1:7">
      <c r="A507" t="s">
        <v>107</v>
      </c>
      <c r="B507" t="s">
        <v>1114</v>
      </c>
      <c r="C507" s="6" t="s">
        <v>1115</v>
      </c>
      <c r="D507" t="str">
        <f t="shared" si="7"/>
        <v>Fitter-welder 651203</v>
      </c>
      <c r="E507">
        <f>--ISNUMBER(IFERROR(SEARCH('File 501 Qualification Enrolmen'!$U$5,D507,1),""))</f>
        <v>1</v>
      </c>
      <c r="F507">
        <f>IF(E507=1,COUNTIF($E$3:E507,1)," ")</f>
        <v>505</v>
      </c>
      <c r="G507" t="str">
        <f>IFERROR(INDEX($D$3:$D$1456,MATCH(ROWS($F$3:F507),$F$3:$F$1456,0))," ")</f>
        <v>Fitter-welder 651203</v>
      </c>
    </row>
    <row r="508" spans="1:7">
      <c r="A508" t="s">
        <v>107</v>
      </c>
      <c r="B508" t="s">
        <v>1116</v>
      </c>
      <c r="C508" s="6" t="s">
        <v>1117</v>
      </c>
      <c r="D508" t="str">
        <f t="shared" si="7"/>
        <v>Fleet Manager 132405</v>
      </c>
      <c r="E508">
        <f>--ISNUMBER(IFERROR(SEARCH('File 501 Qualification Enrolmen'!$U$5,D508,1),""))</f>
        <v>1</v>
      </c>
      <c r="F508">
        <f>IF(E508=1,COUNTIF($E$3:E508,1)," ")</f>
        <v>506</v>
      </c>
      <c r="G508" t="str">
        <f>IFERROR(INDEX($D$3:$D$1456,MATCH(ROWS($F$3:F508),$F$3:$F$1456,0))," ")</f>
        <v>Fleet Manager 132405</v>
      </c>
    </row>
    <row r="509" spans="1:7">
      <c r="A509" t="s">
        <v>107</v>
      </c>
      <c r="B509" t="s">
        <v>1118</v>
      </c>
      <c r="C509" s="6" t="s">
        <v>1119</v>
      </c>
      <c r="D509" t="str">
        <f t="shared" si="7"/>
        <v>Flight Attendant 511101</v>
      </c>
      <c r="E509">
        <f>--ISNUMBER(IFERROR(SEARCH('File 501 Qualification Enrolmen'!$U$5,D509,1),""))</f>
        <v>1</v>
      </c>
      <c r="F509">
        <f>IF(E509=1,COUNTIF($E$3:E509,1)," ")</f>
        <v>507</v>
      </c>
      <c r="G509" t="str">
        <f>IFERROR(INDEX($D$3:$D$1456,MATCH(ROWS($F$3:F509),$F$3:$F$1456,0))," ")</f>
        <v>Flight Attendant 511101</v>
      </c>
    </row>
    <row r="510" spans="1:7">
      <c r="A510" t="s">
        <v>107</v>
      </c>
      <c r="B510" t="s">
        <v>1120</v>
      </c>
      <c r="C510" s="6" t="s">
        <v>1121</v>
      </c>
      <c r="D510" t="str">
        <f t="shared" si="7"/>
        <v>Flight Engineer 315302</v>
      </c>
      <c r="E510">
        <f>--ISNUMBER(IFERROR(SEARCH('File 501 Qualification Enrolmen'!$U$5,D510,1),""))</f>
        <v>1</v>
      </c>
      <c r="F510">
        <f>IF(E510=1,COUNTIF($E$3:E510,1)," ")</f>
        <v>508</v>
      </c>
      <c r="G510" t="str">
        <f>IFERROR(INDEX($D$3:$D$1456,MATCH(ROWS($F$3:F510),$F$3:$F$1456,0))," ")</f>
        <v>Flight Engineer 315302</v>
      </c>
    </row>
    <row r="511" spans="1:7">
      <c r="A511" t="s">
        <v>107</v>
      </c>
      <c r="B511" t="s">
        <v>1122</v>
      </c>
      <c r="C511" s="6" t="s">
        <v>1123</v>
      </c>
      <c r="D511" t="str">
        <f t="shared" si="7"/>
        <v>Floor Finisher 642202</v>
      </c>
      <c r="E511">
        <f>--ISNUMBER(IFERROR(SEARCH('File 501 Qualification Enrolmen'!$U$5,D511,1),""))</f>
        <v>1</v>
      </c>
      <c r="F511">
        <f>IF(E511=1,COUNTIF($E$3:E511,1)," ")</f>
        <v>509</v>
      </c>
      <c r="G511" t="str">
        <f>IFERROR(INDEX($D$3:$D$1456,MATCH(ROWS($F$3:F511),$F$3:$F$1456,0))," ")</f>
        <v>Floor Finisher 642202</v>
      </c>
    </row>
    <row r="512" spans="1:7">
      <c r="A512" t="s">
        <v>107</v>
      </c>
      <c r="B512" t="s">
        <v>1124</v>
      </c>
      <c r="C512" s="6" t="s">
        <v>1125</v>
      </c>
      <c r="D512" t="str">
        <f t="shared" si="7"/>
        <v>Florist 684911</v>
      </c>
      <c r="E512">
        <f>--ISNUMBER(IFERROR(SEARCH('File 501 Qualification Enrolmen'!$U$5,D512,1),""))</f>
        <v>1</v>
      </c>
      <c r="F512">
        <f>IF(E512=1,COUNTIF($E$3:E512,1)," ")</f>
        <v>510</v>
      </c>
      <c r="G512" t="str">
        <f>IFERROR(INDEX($D$3:$D$1456,MATCH(ROWS($F$3:F512),$F$3:$F$1456,0))," ")</f>
        <v>Florist 684911</v>
      </c>
    </row>
    <row r="513" spans="1:7">
      <c r="A513" t="s">
        <v>107</v>
      </c>
      <c r="B513" t="s">
        <v>1126</v>
      </c>
      <c r="C513" s="6" t="s">
        <v>1127</v>
      </c>
      <c r="D513" t="str">
        <f t="shared" si="7"/>
        <v>Flying Instructor 315304</v>
      </c>
      <c r="E513">
        <f>--ISNUMBER(IFERROR(SEARCH('File 501 Qualification Enrolmen'!$U$5,D513,1),""))</f>
        <v>1</v>
      </c>
      <c r="F513">
        <f>IF(E513=1,COUNTIF($E$3:E513,1)," ")</f>
        <v>511</v>
      </c>
      <c r="G513" t="str">
        <f>IFERROR(INDEX($D$3:$D$1456,MATCH(ROWS($F$3:F513),$F$3:$F$1456,0))," ")</f>
        <v>Flying Instructor 315304</v>
      </c>
    </row>
    <row r="514" spans="1:7">
      <c r="A514" t="s">
        <v>107</v>
      </c>
      <c r="B514" t="s">
        <v>1128</v>
      </c>
      <c r="C514" s="6" t="s">
        <v>1129</v>
      </c>
      <c r="D514" t="str">
        <f t="shared" si="7"/>
        <v>Foiling Machine Operator 662316</v>
      </c>
      <c r="E514">
        <f>--ISNUMBER(IFERROR(SEARCH('File 501 Qualification Enrolmen'!$U$5,D514,1),""))</f>
        <v>1</v>
      </c>
      <c r="F514">
        <f>IF(E514=1,COUNTIF($E$3:E514,1)," ")</f>
        <v>512</v>
      </c>
      <c r="G514" t="str">
        <f>IFERROR(INDEX($D$3:$D$1456,MATCH(ROWS($F$3:F514),$F$3:$F$1456,0))," ")</f>
        <v>Foiling Machine Operator 662316</v>
      </c>
    </row>
    <row r="515" spans="1:7">
      <c r="A515" t="s">
        <v>107</v>
      </c>
      <c r="B515" t="s">
        <v>1130</v>
      </c>
      <c r="C515" s="6" t="s">
        <v>1131</v>
      </c>
      <c r="D515" t="str">
        <f t="shared" si="7"/>
        <v>Folding Machine Operator (Paper Products) 662307</v>
      </c>
      <c r="E515">
        <f>--ISNUMBER(IFERROR(SEARCH('File 501 Qualification Enrolmen'!$U$5,D515,1),""))</f>
        <v>1</v>
      </c>
      <c r="F515">
        <f>IF(E515=1,COUNTIF($E$3:E515,1)," ")</f>
        <v>513</v>
      </c>
      <c r="G515" t="str">
        <f>IFERROR(INDEX($D$3:$D$1456,MATCH(ROWS($F$3:F515),$F$3:$F$1456,0))," ")</f>
        <v>Folding Machine Operator (Paper Products) 662307</v>
      </c>
    </row>
    <row r="516" spans="1:7">
      <c r="A516" t="s">
        <v>107</v>
      </c>
      <c r="B516" t="s">
        <v>1132</v>
      </c>
      <c r="C516" s="6" t="s">
        <v>1133</v>
      </c>
      <c r="D516" t="str">
        <f t="shared" ref="D516:D579" si="8">CONCATENATE(C516," ",B516)</f>
        <v>Food and Beverage Factory Worker 832904</v>
      </c>
      <c r="E516">
        <f>--ISNUMBER(IFERROR(SEARCH('File 501 Qualification Enrolmen'!$U$5,D516,1),""))</f>
        <v>1</v>
      </c>
      <c r="F516">
        <f>IF(E516=1,COUNTIF($E$3:E516,1)," ")</f>
        <v>514</v>
      </c>
      <c r="G516" t="str">
        <f>IFERROR(INDEX($D$3:$D$1456,MATCH(ROWS($F$3:F516),$F$3:$F$1456,0))," ")</f>
        <v>Food and Beverage Factory Worker 832904</v>
      </c>
    </row>
    <row r="517" spans="1:7">
      <c r="A517" t="s">
        <v>107</v>
      </c>
      <c r="B517" t="s">
        <v>1134</v>
      </c>
      <c r="C517" s="6" t="s">
        <v>1135</v>
      </c>
      <c r="D517" t="str">
        <f t="shared" si="8"/>
        <v>Food and Beverage Manufacturing Process Controller 313907</v>
      </c>
      <c r="E517">
        <f>--ISNUMBER(IFERROR(SEARCH('File 501 Qualification Enrolmen'!$U$5,D517,1),""))</f>
        <v>1</v>
      </c>
      <c r="F517">
        <f>IF(E517=1,COUNTIF($E$3:E517,1)," ")</f>
        <v>515</v>
      </c>
      <c r="G517" t="str">
        <f>IFERROR(INDEX($D$3:$D$1456,MATCH(ROWS($F$3:F517),$F$3:$F$1456,0))," ")</f>
        <v>Food and Beverage Manufacturing Process Controller 313907</v>
      </c>
    </row>
    <row r="518" spans="1:7">
      <c r="A518" t="s">
        <v>107</v>
      </c>
      <c r="B518" t="s">
        <v>1136</v>
      </c>
      <c r="C518" s="6" t="s">
        <v>1137</v>
      </c>
      <c r="D518" t="str">
        <f t="shared" si="8"/>
        <v>Food and Beverage Scientist 213205</v>
      </c>
      <c r="E518">
        <f>--ISNUMBER(IFERROR(SEARCH('File 501 Qualification Enrolmen'!$U$5,D518,1),""))</f>
        <v>1</v>
      </c>
      <c r="F518">
        <f>IF(E518=1,COUNTIF($E$3:E518,1)," ")</f>
        <v>516</v>
      </c>
      <c r="G518" t="str">
        <f>IFERROR(INDEX($D$3:$D$1456,MATCH(ROWS($F$3:F518),$F$3:$F$1456,0))," ")</f>
        <v>Food and Beverage Scientist 213205</v>
      </c>
    </row>
    <row r="519" spans="1:7">
      <c r="A519" t="s">
        <v>107</v>
      </c>
      <c r="B519" t="s">
        <v>1138</v>
      </c>
      <c r="C519" s="6" t="s">
        <v>1139</v>
      </c>
      <c r="D519" t="str">
        <f t="shared" si="8"/>
        <v>Food and Beverage Technician 311903</v>
      </c>
      <c r="E519">
        <f>--ISNUMBER(IFERROR(SEARCH('File 501 Qualification Enrolmen'!$U$5,D519,1),""))</f>
        <v>1</v>
      </c>
      <c r="F519">
        <f>IF(E519=1,COUNTIF($E$3:E519,1)," ")</f>
        <v>517</v>
      </c>
      <c r="G519" t="str">
        <f>IFERROR(INDEX($D$3:$D$1456,MATCH(ROWS($F$3:F519),$F$3:$F$1456,0))," ")</f>
        <v>Food and Beverage Technician 311903</v>
      </c>
    </row>
    <row r="520" spans="1:7">
      <c r="A520" t="s">
        <v>107</v>
      </c>
      <c r="B520" t="s">
        <v>1140</v>
      </c>
      <c r="C520" s="6" t="s">
        <v>1141</v>
      </c>
      <c r="D520" t="str">
        <f t="shared" si="8"/>
        <v>Food Service Counter Attendant 524601</v>
      </c>
      <c r="E520">
        <f>--ISNUMBER(IFERROR(SEARCH('File 501 Qualification Enrolmen'!$U$5,D520,1),""))</f>
        <v>1</v>
      </c>
      <c r="F520">
        <f>IF(E520=1,COUNTIF($E$3:E520,1)," ")</f>
        <v>518</v>
      </c>
      <c r="G520" t="str">
        <f>IFERROR(INDEX($D$3:$D$1456,MATCH(ROWS($F$3:F520),$F$3:$F$1456,0))," ")</f>
        <v>Food Service Counter Attendant 524601</v>
      </c>
    </row>
    <row r="521" spans="1:7">
      <c r="A521" t="s">
        <v>107</v>
      </c>
      <c r="B521" t="s">
        <v>1142</v>
      </c>
      <c r="C521" s="6" t="s">
        <v>1143</v>
      </c>
      <c r="D521" t="str">
        <f t="shared" si="8"/>
        <v>Food Taster / Grader 681502</v>
      </c>
      <c r="E521">
        <f>--ISNUMBER(IFERROR(SEARCH('File 501 Qualification Enrolmen'!$U$5,D521,1),""))</f>
        <v>1</v>
      </c>
      <c r="F521">
        <f>IF(E521=1,COUNTIF($E$3:E521,1)," ")</f>
        <v>519</v>
      </c>
      <c r="G521" t="str">
        <f>IFERROR(INDEX($D$3:$D$1456,MATCH(ROWS($F$3:F521),$F$3:$F$1456,0))," ")</f>
        <v>Food Taster / Grader 681502</v>
      </c>
    </row>
    <row r="522" spans="1:7">
      <c r="A522" t="s">
        <v>107</v>
      </c>
      <c r="B522" t="s">
        <v>1144</v>
      </c>
      <c r="C522" s="6" t="s">
        <v>1145</v>
      </c>
      <c r="D522" t="str">
        <f t="shared" si="8"/>
        <v>Food Trade Assistant 841202</v>
      </c>
      <c r="E522">
        <f>--ISNUMBER(IFERROR(SEARCH('File 501 Qualification Enrolmen'!$U$5,D522,1),""))</f>
        <v>1</v>
      </c>
      <c r="F522">
        <f>IF(E522=1,COUNTIF($E$3:E522,1)," ")</f>
        <v>520</v>
      </c>
      <c r="G522" t="str">
        <f>IFERROR(INDEX($D$3:$D$1456,MATCH(ROWS($F$3:F522),$F$3:$F$1456,0))," ")</f>
        <v>Food Trade Assistant 841202</v>
      </c>
    </row>
    <row r="523" spans="1:7">
      <c r="A523" t="s">
        <v>107</v>
      </c>
      <c r="B523" t="s">
        <v>1146</v>
      </c>
      <c r="C523" s="6" t="s">
        <v>1147</v>
      </c>
      <c r="D523" t="str">
        <f t="shared" si="8"/>
        <v>Footballer 342101</v>
      </c>
      <c r="E523">
        <f>--ISNUMBER(IFERROR(SEARCH('File 501 Qualification Enrolmen'!$U$5,D523,1),""))</f>
        <v>1</v>
      </c>
      <c r="F523">
        <f>IF(E523=1,COUNTIF($E$3:E523,1)," ")</f>
        <v>521</v>
      </c>
      <c r="G523" t="str">
        <f>IFERROR(INDEX($D$3:$D$1456,MATCH(ROWS($F$3:F523),$F$3:$F$1456,0))," ")</f>
        <v>Footballer 342101</v>
      </c>
    </row>
    <row r="524" spans="1:7">
      <c r="A524" t="s">
        <v>107</v>
      </c>
      <c r="B524" t="s">
        <v>1148</v>
      </c>
      <c r="C524" s="6" t="s">
        <v>1149</v>
      </c>
      <c r="D524" t="str">
        <f t="shared" si="8"/>
        <v>Footwear and Leather Factory Worker 832905</v>
      </c>
      <c r="E524">
        <f>--ISNUMBER(IFERROR(SEARCH('File 501 Qualification Enrolmen'!$U$5,D524,1),""))</f>
        <v>1</v>
      </c>
      <c r="F524">
        <f>IF(E524=1,COUNTIF($E$3:E524,1)," ")</f>
        <v>522</v>
      </c>
      <c r="G524" t="str">
        <f>IFERROR(INDEX($D$3:$D$1456,MATCH(ROWS($F$3:F524),$F$3:$F$1456,0))," ")</f>
        <v>Footwear and Leather Factory Worker 832905</v>
      </c>
    </row>
    <row r="525" spans="1:7">
      <c r="A525" t="s">
        <v>107</v>
      </c>
      <c r="B525" t="s">
        <v>1150</v>
      </c>
      <c r="C525" s="6" t="s">
        <v>1151</v>
      </c>
      <c r="D525" t="str">
        <f t="shared" si="8"/>
        <v>Footwear Bottom Stock Production Machine Operator 715603</v>
      </c>
      <c r="E525">
        <f>--ISNUMBER(IFERROR(SEARCH('File 501 Qualification Enrolmen'!$U$5,D525,1),""))</f>
        <v>1</v>
      </c>
      <c r="F525">
        <f>IF(E525=1,COUNTIF($E$3:E525,1)," ")</f>
        <v>523</v>
      </c>
      <c r="G525" t="str">
        <f>IFERROR(INDEX($D$3:$D$1456,MATCH(ROWS($F$3:F525),$F$3:$F$1456,0))," ")</f>
        <v>Footwear Bottom Stock Production Machine Operator 715603</v>
      </c>
    </row>
    <row r="526" spans="1:7">
      <c r="A526" t="s">
        <v>107</v>
      </c>
      <c r="B526" t="s">
        <v>1152</v>
      </c>
      <c r="C526" s="6" t="s">
        <v>1153</v>
      </c>
      <c r="D526" t="str">
        <f t="shared" si="8"/>
        <v>Footwear Closing Production Machine Operator 715602</v>
      </c>
      <c r="E526">
        <f>--ISNUMBER(IFERROR(SEARCH('File 501 Qualification Enrolmen'!$U$5,D526,1),""))</f>
        <v>1</v>
      </c>
      <c r="F526">
        <f>IF(E526=1,COUNTIF($E$3:E526,1)," ")</f>
        <v>524</v>
      </c>
      <c r="G526" t="str">
        <f>IFERROR(INDEX($D$3:$D$1456,MATCH(ROWS($F$3:F526),$F$3:$F$1456,0))," ")</f>
        <v>Footwear Closing Production Machine Operator 715602</v>
      </c>
    </row>
    <row r="527" spans="1:7">
      <c r="A527" t="s">
        <v>107</v>
      </c>
      <c r="B527" t="s">
        <v>1154</v>
      </c>
      <c r="C527" s="6" t="s">
        <v>1155</v>
      </c>
      <c r="D527" t="str">
        <f t="shared" si="8"/>
        <v>Footwear Cutting Production Machine Operator 715601</v>
      </c>
      <c r="E527">
        <f>--ISNUMBER(IFERROR(SEARCH('File 501 Qualification Enrolmen'!$U$5,D527,1),""))</f>
        <v>1</v>
      </c>
      <c r="F527">
        <f>IF(E527=1,COUNTIF($E$3:E527,1)," ")</f>
        <v>525</v>
      </c>
      <c r="G527" t="str">
        <f>IFERROR(INDEX($D$3:$D$1456,MATCH(ROWS($F$3:F527),$F$3:$F$1456,0))," ")</f>
        <v>Footwear Cutting Production Machine Operator 715601</v>
      </c>
    </row>
    <row r="528" spans="1:7">
      <c r="A528" t="s">
        <v>107</v>
      </c>
      <c r="B528" t="s">
        <v>1156</v>
      </c>
      <c r="C528" s="6" t="s">
        <v>1157</v>
      </c>
      <c r="D528" t="str">
        <f t="shared" si="8"/>
        <v>Footwear Designer 216304</v>
      </c>
      <c r="E528">
        <f>--ISNUMBER(IFERROR(SEARCH('File 501 Qualification Enrolmen'!$U$5,D528,1),""))</f>
        <v>1</v>
      </c>
      <c r="F528">
        <f>IF(E528=1,COUNTIF($E$3:E528,1)," ")</f>
        <v>526</v>
      </c>
      <c r="G528" t="str">
        <f>IFERROR(INDEX($D$3:$D$1456,MATCH(ROWS($F$3:F528),$F$3:$F$1456,0))," ")</f>
        <v>Footwear Designer 216304</v>
      </c>
    </row>
    <row r="529" spans="1:7">
      <c r="A529" t="s">
        <v>107</v>
      </c>
      <c r="B529" t="s">
        <v>1158</v>
      </c>
      <c r="C529" s="6" t="s">
        <v>1159</v>
      </c>
      <c r="D529" t="str">
        <f t="shared" si="8"/>
        <v>Footwear Finishing Production Machine Operator 715605</v>
      </c>
      <c r="E529">
        <f>--ISNUMBER(IFERROR(SEARCH('File 501 Qualification Enrolmen'!$U$5,D529,1),""))</f>
        <v>1</v>
      </c>
      <c r="F529">
        <f>IF(E529=1,COUNTIF($E$3:E529,1)," ")</f>
        <v>527</v>
      </c>
      <c r="G529" t="str">
        <f>IFERROR(INDEX($D$3:$D$1456,MATCH(ROWS($F$3:F529),$F$3:$F$1456,0))," ")</f>
        <v>Footwear Finishing Production Machine Operator 715605</v>
      </c>
    </row>
    <row r="530" spans="1:7">
      <c r="A530" t="s">
        <v>107</v>
      </c>
      <c r="B530" t="s">
        <v>1160</v>
      </c>
      <c r="C530" s="6" t="s">
        <v>1161</v>
      </c>
      <c r="D530" t="str">
        <f t="shared" si="8"/>
        <v>Footwear Lasting Production Machine Operator 715604</v>
      </c>
      <c r="E530">
        <f>--ISNUMBER(IFERROR(SEARCH('File 501 Qualification Enrolmen'!$U$5,D530,1),""))</f>
        <v>1</v>
      </c>
      <c r="F530">
        <f>IF(E530=1,COUNTIF($E$3:E530,1)," ")</f>
        <v>528</v>
      </c>
      <c r="G530" t="str">
        <f>IFERROR(INDEX($D$3:$D$1456,MATCH(ROWS($F$3:F530),$F$3:$F$1456,0))," ")</f>
        <v>Footwear Lasting Production Machine Operator 715604</v>
      </c>
    </row>
    <row r="531" spans="1:7">
      <c r="A531" t="s">
        <v>107</v>
      </c>
      <c r="B531" t="s">
        <v>1162</v>
      </c>
      <c r="C531" s="6" t="s">
        <v>1163</v>
      </c>
      <c r="D531" t="str">
        <f t="shared" si="8"/>
        <v>Forensic Accountant 241108</v>
      </c>
      <c r="E531">
        <f>--ISNUMBER(IFERROR(SEARCH('File 501 Qualification Enrolmen'!$U$5,D531,1),""))</f>
        <v>1</v>
      </c>
      <c r="F531">
        <f>IF(E531=1,COUNTIF($E$3:E531,1)," ")</f>
        <v>529</v>
      </c>
      <c r="G531" t="str">
        <f>IFERROR(INDEX($D$3:$D$1456,MATCH(ROWS($F$3:F531),$F$3:$F$1456,0))," ")</f>
        <v>Forensic Accountant 241108</v>
      </c>
    </row>
    <row r="532" spans="1:7">
      <c r="A532" t="s">
        <v>107</v>
      </c>
      <c r="B532" t="s">
        <v>1164</v>
      </c>
      <c r="C532" s="6" t="s">
        <v>1165</v>
      </c>
      <c r="D532" t="str">
        <f t="shared" si="8"/>
        <v>Forensic Technician (Biology, Toxicology) 311901</v>
      </c>
      <c r="E532">
        <f>--ISNUMBER(IFERROR(SEARCH('File 501 Qualification Enrolmen'!$U$5,D532,1),""))</f>
        <v>1</v>
      </c>
      <c r="F532">
        <f>IF(E532=1,COUNTIF($E$3:E532,1)," ")</f>
        <v>530</v>
      </c>
      <c r="G532" t="str">
        <f>IFERROR(INDEX($D$3:$D$1456,MATCH(ROWS($F$3:F532),$F$3:$F$1456,0))," ")</f>
        <v>Forensic Technician (Biology, Toxicology) 311901</v>
      </c>
    </row>
    <row r="533" spans="1:7">
      <c r="A533" t="s">
        <v>107</v>
      </c>
      <c r="B533" t="s">
        <v>1166</v>
      </c>
      <c r="C533" s="6" t="s">
        <v>1167</v>
      </c>
      <c r="D533" t="str">
        <f t="shared" si="8"/>
        <v>Forest and Conservation Workers 621102</v>
      </c>
      <c r="E533">
        <f>--ISNUMBER(IFERROR(SEARCH('File 501 Qualification Enrolmen'!$U$5,D533,1),""))</f>
        <v>1</v>
      </c>
      <c r="F533">
        <f>IF(E533=1,COUNTIF($E$3:E533,1)," ")</f>
        <v>531</v>
      </c>
      <c r="G533" t="str">
        <f>IFERROR(INDEX($D$3:$D$1456,MATCH(ROWS($F$3:F533),$F$3:$F$1456,0))," ")</f>
        <v>Forest and Conservation Workers 621102</v>
      </c>
    </row>
    <row r="534" spans="1:7">
      <c r="A534" t="s">
        <v>107</v>
      </c>
      <c r="B534" t="s">
        <v>1168</v>
      </c>
      <c r="C534" s="6" t="s">
        <v>1169</v>
      </c>
      <c r="D534" t="str">
        <f t="shared" si="8"/>
        <v>Forest Scientist 213203</v>
      </c>
      <c r="E534">
        <f>--ISNUMBER(IFERROR(SEARCH('File 501 Qualification Enrolmen'!$U$5,D534,1),""))</f>
        <v>1</v>
      </c>
      <c r="F534">
        <f>IF(E534=1,COUNTIF($E$3:E534,1)," ")</f>
        <v>532</v>
      </c>
      <c r="G534" t="str">
        <f>IFERROR(INDEX($D$3:$D$1456,MATCH(ROWS($F$3:F534),$F$3:$F$1456,0))," ")</f>
        <v>Forest Scientist 213203</v>
      </c>
    </row>
    <row r="535" spans="1:7">
      <c r="A535" t="s">
        <v>107</v>
      </c>
      <c r="B535" t="s">
        <v>1170</v>
      </c>
      <c r="C535" s="6" t="s">
        <v>1171</v>
      </c>
      <c r="D535" t="str">
        <f t="shared" si="8"/>
        <v>Forestry Research Technician 314302</v>
      </c>
      <c r="E535">
        <f>--ISNUMBER(IFERROR(SEARCH('File 501 Qualification Enrolmen'!$U$5,D535,1),""))</f>
        <v>1</v>
      </c>
      <c r="F535">
        <f>IF(E535=1,COUNTIF($E$3:E535,1)," ")</f>
        <v>533</v>
      </c>
      <c r="G535" t="str">
        <f>IFERROR(INDEX($D$3:$D$1456,MATCH(ROWS($F$3:F535),$F$3:$F$1456,0))," ")</f>
        <v>Forestry Research Technician 314302</v>
      </c>
    </row>
    <row r="536" spans="1:7">
      <c r="A536" t="s">
        <v>107</v>
      </c>
      <c r="B536" t="s">
        <v>1172</v>
      </c>
      <c r="C536" s="6" t="s">
        <v>1173</v>
      </c>
      <c r="D536" t="str">
        <f t="shared" si="8"/>
        <v>Forestry Technician 314301</v>
      </c>
      <c r="E536">
        <f>--ISNUMBER(IFERROR(SEARCH('File 501 Qualification Enrolmen'!$U$5,D536,1),""))</f>
        <v>1</v>
      </c>
      <c r="F536">
        <f>IF(E536=1,COUNTIF($E$3:E536,1)," ")</f>
        <v>534</v>
      </c>
      <c r="G536" t="str">
        <f>IFERROR(INDEX($D$3:$D$1456,MATCH(ROWS($F$3:F536),$F$3:$F$1456,0))," ")</f>
        <v>Forestry Technician 314301</v>
      </c>
    </row>
    <row r="537" spans="1:7">
      <c r="A537" t="s">
        <v>107</v>
      </c>
      <c r="B537" t="s">
        <v>1174</v>
      </c>
      <c r="C537" s="6" t="s">
        <v>1175</v>
      </c>
      <c r="D537" t="str">
        <f t="shared" si="8"/>
        <v>Forestry Worker 821501</v>
      </c>
      <c r="E537">
        <f>--ISNUMBER(IFERROR(SEARCH('File 501 Qualification Enrolmen'!$U$5,D537,1),""))</f>
        <v>1</v>
      </c>
      <c r="F537">
        <f>IF(E537=1,COUNTIF($E$3:E537,1)," ")</f>
        <v>535</v>
      </c>
      <c r="G537" t="str">
        <f>IFERROR(INDEX($D$3:$D$1456,MATCH(ROWS($F$3:F537),$F$3:$F$1456,0))," ")</f>
        <v>Forestry Worker 821501</v>
      </c>
    </row>
    <row r="538" spans="1:7">
      <c r="A538" t="s">
        <v>107</v>
      </c>
      <c r="B538" t="s">
        <v>1176</v>
      </c>
      <c r="C538" s="6" t="s">
        <v>1177</v>
      </c>
      <c r="D538" t="str">
        <f t="shared" si="8"/>
        <v>Forging Press Worker 652102</v>
      </c>
      <c r="E538">
        <f>--ISNUMBER(IFERROR(SEARCH('File 501 Qualification Enrolmen'!$U$5,D538,1),""))</f>
        <v>1</v>
      </c>
      <c r="F538">
        <f>IF(E538=1,COUNTIF($E$3:E538,1)," ")</f>
        <v>536</v>
      </c>
      <c r="G538" t="str">
        <f>IFERROR(INDEX($D$3:$D$1456,MATCH(ROWS($F$3:F538),$F$3:$F$1456,0))," ")</f>
        <v>Forging Press Worker 652102</v>
      </c>
    </row>
    <row r="539" spans="1:7">
      <c r="A539" t="s">
        <v>107</v>
      </c>
      <c r="B539" t="s">
        <v>1178</v>
      </c>
      <c r="C539" s="6" t="s">
        <v>1179</v>
      </c>
      <c r="D539" t="str">
        <f t="shared" si="8"/>
        <v>Forklift Driver 734402</v>
      </c>
      <c r="E539">
        <f>--ISNUMBER(IFERROR(SEARCH('File 501 Qualification Enrolmen'!$U$5,D539,1),""))</f>
        <v>1</v>
      </c>
      <c r="F539">
        <f>IF(E539=1,COUNTIF($E$3:E539,1)," ")</f>
        <v>537</v>
      </c>
      <c r="G539" t="str">
        <f>IFERROR(INDEX($D$3:$D$1456,MATCH(ROWS($F$3:F539),$F$3:$F$1456,0))," ")</f>
        <v>Forklift Driver 734402</v>
      </c>
    </row>
    <row r="540" spans="1:7">
      <c r="A540" t="s">
        <v>107</v>
      </c>
      <c r="B540" t="s">
        <v>1180</v>
      </c>
      <c r="C540" s="6" t="s">
        <v>1181</v>
      </c>
      <c r="D540" t="str">
        <f t="shared" si="8"/>
        <v>Forklift Mechanic 653309</v>
      </c>
      <c r="E540">
        <f>--ISNUMBER(IFERROR(SEARCH('File 501 Qualification Enrolmen'!$U$5,D540,1),""))</f>
        <v>1</v>
      </c>
      <c r="F540">
        <f>IF(E540=1,COUNTIF($E$3:E540,1)," ")</f>
        <v>538</v>
      </c>
      <c r="G540" t="str">
        <f>IFERROR(INDEX($D$3:$D$1456,MATCH(ROWS($F$3:F540),$F$3:$F$1456,0))," ")</f>
        <v>Forklift Mechanic 653309</v>
      </c>
    </row>
    <row r="541" spans="1:7">
      <c r="A541" t="s">
        <v>107</v>
      </c>
      <c r="B541" t="s">
        <v>1182</v>
      </c>
      <c r="C541" s="6" t="s">
        <v>1183</v>
      </c>
      <c r="D541" t="str">
        <f t="shared" si="8"/>
        <v>Fossil Power Plant Process Controller 313102</v>
      </c>
      <c r="E541">
        <f>--ISNUMBER(IFERROR(SEARCH('File 501 Qualification Enrolmen'!$U$5,D541,1),""))</f>
        <v>1</v>
      </c>
      <c r="F541">
        <f>IF(E541=1,COUNTIF($E$3:E541,1)," ")</f>
        <v>539</v>
      </c>
      <c r="G541" t="str">
        <f>IFERROR(INDEX($D$3:$D$1456,MATCH(ROWS($F$3:F541),$F$3:$F$1456,0))," ")</f>
        <v>Fossil Power Plant Process Controller 313102</v>
      </c>
    </row>
    <row r="542" spans="1:7">
      <c r="A542" t="s">
        <v>107</v>
      </c>
      <c r="B542" t="s">
        <v>1184</v>
      </c>
      <c r="C542" s="6" t="s">
        <v>1185</v>
      </c>
      <c r="D542" t="str">
        <f t="shared" si="8"/>
        <v>Foundational Phase School Teacher 234101</v>
      </c>
      <c r="E542">
        <f>--ISNUMBER(IFERROR(SEARCH('File 501 Qualification Enrolmen'!$U$5,D542,1),""))</f>
        <v>1</v>
      </c>
      <c r="F542">
        <f>IF(E542=1,COUNTIF($E$3:E542,1)," ")</f>
        <v>540</v>
      </c>
      <c r="G542" t="str">
        <f>IFERROR(INDEX($D$3:$D$1456,MATCH(ROWS($F$3:F542),$F$3:$F$1456,0))," ")</f>
        <v>Foundational Phase School Teacher 234101</v>
      </c>
    </row>
    <row r="543" spans="1:7">
      <c r="A543" t="s">
        <v>107</v>
      </c>
      <c r="B543" t="s">
        <v>1186</v>
      </c>
      <c r="C543" s="6" t="s">
        <v>1187</v>
      </c>
      <c r="D543" t="str">
        <f t="shared" si="8"/>
        <v>Fragrance Evaluators/ flavourists 311103</v>
      </c>
      <c r="E543">
        <f>--ISNUMBER(IFERROR(SEARCH('File 501 Qualification Enrolmen'!$U$5,D543,1),""))</f>
        <v>1</v>
      </c>
      <c r="F543">
        <f>IF(E543=1,COUNTIF($E$3:E543,1)," ")</f>
        <v>541</v>
      </c>
      <c r="G543" t="str">
        <f>IFERROR(INDEX($D$3:$D$1456,MATCH(ROWS($F$3:F543),$F$3:$F$1456,0))," ")</f>
        <v>Fragrance Evaluators/ flavourists 311103</v>
      </c>
    </row>
    <row r="544" spans="1:7">
      <c r="A544" t="s">
        <v>107</v>
      </c>
      <c r="B544" t="s">
        <v>1188</v>
      </c>
      <c r="C544" s="6" t="s">
        <v>1189</v>
      </c>
      <c r="D544" t="str">
        <f t="shared" si="8"/>
        <v>Franchise Manager 121906</v>
      </c>
      <c r="E544">
        <f>--ISNUMBER(IFERROR(SEARCH('File 501 Qualification Enrolmen'!$U$5,D544,1),""))</f>
        <v>1</v>
      </c>
      <c r="F544">
        <f>IF(E544=1,COUNTIF($E$3:E544,1)," ")</f>
        <v>542</v>
      </c>
      <c r="G544" t="str">
        <f>IFERROR(INDEX($D$3:$D$1456,MATCH(ROWS($F$3:F544),$F$3:$F$1456,0))," ")</f>
        <v>Franchise Manager 121906</v>
      </c>
    </row>
    <row r="545" spans="1:7">
      <c r="A545" t="s">
        <v>107</v>
      </c>
      <c r="B545" t="s">
        <v>1190</v>
      </c>
      <c r="C545" s="6" t="s">
        <v>1191</v>
      </c>
      <c r="D545" t="str">
        <f t="shared" si="8"/>
        <v>Fraud Examiner 242215</v>
      </c>
      <c r="E545">
        <f>--ISNUMBER(IFERROR(SEARCH('File 501 Qualification Enrolmen'!$U$5,D545,1),""))</f>
        <v>1</v>
      </c>
      <c r="F545">
        <f>IF(E545=1,COUNTIF($E$3:E545,1)," ")</f>
        <v>543</v>
      </c>
      <c r="G545" t="str">
        <f>IFERROR(INDEX($D$3:$D$1456,MATCH(ROWS($F$3:F545),$F$3:$F$1456,0))," ")</f>
        <v>Fraud Examiner 242215</v>
      </c>
    </row>
    <row r="546" spans="1:7">
      <c r="A546" t="s">
        <v>107</v>
      </c>
      <c r="B546" t="s">
        <v>1192</v>
      </c>
      <c r="C546" s="6" t="s">
        <v>1193</v>
      </c>
      <c r="D546" t="str">
        <f t="shared" si="8"/>
        <v>Freight Handler (Rail or Road) 833301</v>
      </c>
      <c r="E546">
        <f>--ISNUMBER(IFERROR(SEARCH('File 501 Qualification Enrolmen'!$U$5,D546,1),""))</f>
        <v>1</v>
      </c>
      <c r="F546">
        <f>IF(E546=1,COUNTIF($E$3:E546,1)," ")</f>
        <v>544</v>
      </c>
      <c r="G546" t="str">
        <f>IFERROR(INDEX($D$3:$D$1456,MATCH(ROWS($F$3:F546),$F$3:$F$1456,0))," ")</f>
        <v>Freight Handler (Rail or Road) 833301</v>
      </c>
    </row>
    <row r="547" spans="1:7">
      <c r="A547" t="s">
        <v>107</v>
      </c>
      <c r="B547" t="s">
        <v>1194</v>
      </c>
      <c r="C547" s="6" t="s">
        <v>1195</v>
      </c>
      <c r="D547" t="str">
        <f t="shared" si="8"/>
        <v>Fresh Produce Packing Controller 313906</v>
      </c>
      <c r="E547">
        <f>--ISNUMBER(IFERROR(SEARCH('File 501 Qualification Enrolmen'!$U$5,D547,1),""))</f>
        <v>1</v>
      </c>
      <c r="F547">
        <f>IF(E547=1,COUNTIF($E$3:E547,1)," ")</f>
        <v>545</v>
      </c>
      <c r="G547" t="str">
        <f>IFERROR(INDEX($D$3:$D$1456,MATCH(ROWS($F$3:F547),$F$3:$F$1456,0))," ")</f>
        <v>Fresh Produce Packing Controller 313906</v>
      </c>
    </row>
    <row r="548" spans="1:7">
      <c r="A548" t="s">
        <v>107</v>
      </c>
      <c r="B548" t="s">
        <v>1196</v>
      </c>
      <c r="C548" s="6" t="s">
        <v>1197</v>
      </c>
      <c r="D548" t="str">
        <f t="shared" si="8"/>
        <v>Fruit and Vegetable Grader / Classer 681505</v>
      </c>
      <c r="E548">
        <f>--ISNUMBER(IFERROR(SEARCH('File 501 Qualification Enrolmen'!$U$5,D548,1),""))</f>
        <v>1</v>
      </c>
      <c r="F548">
        <f>IF(E548=1,COUNTIF($E$3:E548,1)," ")</f>
        <v>546</v>
      </c>
      <c r="G548" t="str">
        <f>IFERROR(INDEX($D$3:$D$1456,MATCH(ROWS($F$3:F548),$F$3:$F$1456,0))," ")</f>
        <v>Fruit and Vegetable Grader / Classer 681505</v>
      </c>
    </row>
    <row r="549" spans="1:7">
      <c r="A549" t="s">
        <v>107</v>
      </c>
      <c r="B549" t="s">
        <v>1198</v>
      </c>
      <c r="C549" s="6" t="s">
        <v>1199</v>
      </c>
      <c r="D549" t="str">
        <f t="shared" si="8"/>
        <v>Fruit and Vegetable Processing Machine Operator 716101</v>
      </c>
      <c r="E549">
        <f>--ISNUMBER(IFERROR(SEARCH('File 501 Qualification Enrolmen'!$U$5,D549,1),""))</f>
        <v>1</v>
      </c>
      <c r="F549">
        <f>IF(E549=1,COUNTIF($E$3:E549,1)," ")</f>
        <v>547</v>
      </c>
      <c r="G549" t="str">
        <f>IFERROR(INDEX($D$3:$D$1456,MATCH(ROWS($F$3:F549),$F$3:$F$1456,0))," ")</f>
        <v>Fruit and Vegetable Processing Machine Operator 716101</v>
      </c>
    </row>
    <row r="550" spans="1:7">
      <c r="A550" t="s">
        <v>107</v>
      </c>
      <c r="B550" t="s">
        <v>1200</v>
      </c>
      <c r="C550" s="6" t="s">
        <v>1201</v>
      </c>
      <c r="D550" t="str">
        <f t="shared" si="8"/>
        <v>Fruit or Vegetable Preserver 681401</v>
      </c>
      <c r="E550">
        <f>--ISNUMBER(IFERROR(SEARCH('File 501 Qualification Enrolmen'!$U$5,D550,1),""))</f>
        <v>1</v>
      </c>
      <c r="F550">
        <f>IF(E550=1,COUNTIF($E$3:E550,1)," ")</f>
        <v>548</v>
      </c>
      <c r="G550" t="str">
        <f>IFERROR(INDEX($D$3:$D$1456,MATCH(ROWS($F$3:F550),$F$3:$F$1456,0))," ")</f>
        <v>Fruit or Vegetable Preserver 681401</v>
      </c>
    </row>
    <row r="551" spans="1:7">
      <c r="A551" t="s">
        <v>107</v>
      </c>
      <c r="B551" t="s">
        <v>1202</v>
      </c>
      <c r="C551" s="6" t="s">
        <v>1203</v>
      </c>
      <c r="D551" t="str">
        <f t="shared" si="8"/>
        <v>Fuel Manager 132409</v>
      </c>
      <c r="E551">
        <f>--ISNUMBER(IFERROR(SEARCH('File 501 Qualification Enrolmen'!$U$5,D551,1),""))</f>
        <v>1</v>
      </c>
      <c r="F551">
        <f>IF(E551=1,COUNTIF($E$3:E551,1)," ")</f>
        <v>549</v>
      </c>
      <c r="G551" t="str">
        <f>IFERROR(INDEX($D$3:$D$1456,MATCH(ROWS($F$3:F551),$F$3:$F$1456,0))," ")</f>
        <v>Fuel Manager 132409</v>
      </c>
    </row>
    <row r="552" spans="1:7">
      <c r="A552" t="s">
        <v>107</v>
      </c>
      <c r="B552" t="s">
        <v>1204</v>
      </c>
      <c r="C552" s="6" t="s">
        <v>1205</v>
      </c>
      <c r="D552" t="str">
        <f t="shared" si="8"/>
        <v>Funeral Director 516301</v>
      </c>
      <c r="E552">
        <f>--ISNUMBER(IFERROR(SEARCH('File 501 Qualification Enrolmen'!$U$5,D552,1),""))</f>
        <v>1</v>
      </c>
      <c r="F552">
        <f>IF(E552=1,COUNTIF($E$3:E552,1)," ")</f>
        <v>550</v>
      </c>
      <c r="G552" t="str">
        <f>IFERROR(INDEX($D$3:$D$1456,MATCH(ROWS($F$3:F552),$F$3:$F$1456,0))," ")</f>
        <v>Funeral Director 516301</v>
      </c>
    </row>
    <row r="553" spans="1:7">
      <c r="A553" t="s">
        <v>107</v>
      </c>
      <c r="B553" t="s">
        <v>1206</v>
      </c>
      <c r="C553" s="6" t="s">
        <v>1207</v>
      </c>
      <c r="D553" t="str">
        <f t="shared" si="8"/>
        <v>Furniture Finisher 682301</v>
      </c>
      <c r="E553">
        <f>--ISNUMBER(IFERROR(SEARCH('File 501 Qualification Enrolmen'!$U$5,D553,1),""))</f>
        <v>1</v>
      </c>
      <c r="F553">
        <f>IF(E553=1,COUNTIF($E$3:E553,1)," ")</f>
        <v>551</v>
      </c>
      <c r="G553" t="str">
        <f>IFERROR(INDEX($D$3:$D$1456,MATCH(ROWS($F$3:F553),$F$3:$F$1456,0))," ")</f>
        <v>Furniture Finisher 682301</v>
      </c>
    </row>
    <row r="554" spans="1:7">
      <c r="A554" t="s">
        <v>107</v>
      </c>
      <c r="B554" t="s">
        <v>1208</v>
      </c>
      <c r="C554" s="6" t="s">
        <v>1209</v>
      </c>
      <c r="D554" t="str">
        <f t="shared" si="8"/>
        <v>Furniture Removalist 733203</v>
      </c>
      <c r="E554">
        <f>--ISNUMBER(IFERROR(SEARCH('File 501 Qualification Enrolmen'!$U$5,D554,1),""))</f>
        <v>1</v>
      </c>
      <c r="F554">
        <f>IF(E554=1,COUNTIF($E$3:E554,1)," ")</f>
        <v>552</v>
      </c>
      <c r="G554" t="str">
        <f>IFERROR(INDEX($D$3:$D$1456,MATCH(ROWS($F$3:F554),$F$3:$F$1456,0))," ")</f>
        <v>Furniture Removalist 733203</v>
      </c>
    </row>
    <row r="555" spans="1:7">
      <c r="A555" t="s">
        <v>107</v>
      </c>
      <c r="B555" t="s">
        <v>1210</v>
      </c>
      <c r="C555" s="6" t="s">
        <v>1211</v>
      </c>
      <c r="D555" t="str">
        <f t="shared" si="8"/>
        <v>Furrier 683102</v>
      </c>
      <c r="E555">
        <f>--ISNUMBER(IFERROR(SEARCH('File 501 Qualification Enrolmen'!$U$5,D555,1),""))</f>
        <v>1</v>
      </c>
      <c r="F555">
        <f>IF(E555=1,COUNTIF($E$3:E555,1)," ")</f>
        <v>553</v>
      </c>
      <c r="G555" t="str">
        <f>IFERROR(INDEX($D$3:$D$1456,MATCH(ROWS($F$3:F555),$F$3:$F$1456,0))," ")</f>
        <v>Furrier 683102</v>
      </c>
    </row>
    <row r="556" spans="1:7">
      <c r="A556" t="s">
        <v>107</v>
      </c>
      <c r="B556" t="s">
        <v>1212</v>
      </c>
      <c r="C556" s="6" t="s">
        <v>1213</v>
      </c>
      <c r="D556" t="str">
        <f t="shared" si="8"/>
        <v>Gallery or Museum Curator 262102</v>
      </c>
      <c r="E556">
        <f>--ISNUMBER(IFERROR(SEARCH('File 501 Qualification Enrolmen'!$U$5,D556,1),""))</f>
        <v>1</v>
      </c>
      <c r="F556">
        <f>IF(E556=1,COUNTIF($E$3:E556,1)," ")</f>
        <v>554</v>
      </c>
      <c r="G556" t="str">
        <f>IFERROR(INDEX($D$3:$D$1456,MATCH(ROWS($F$3:F556),$F$3:$F$1456,0))," ")</f>
        <v>Gallery or Museum Curator 262102</v>
      </c>
    </row>
    <row r="557" spans="1:7">
      <c r="A557" t="s">
        <v>107</v>
      </c>
      <c r="B557" t="s">
        <v>1214</v>
      </c>
      <c r="C557" s="6" t="s">
        <v>1215</v>
      </c>
      <c r="D557" t="str">
        <f t="shared" si="8"/>
        <v>Gallery or Museum Guide 511301</v>
      </c>
      <c r="E557">
        <f>--ISNUMBER(IFERROR(SEARCH('File 501 Qualification Enrolmen'!$U$5,D557,1),""))</f>
        <v>1</v>
      </c>
      <c r="F557">
        <f>IF(E557=1,COUNTIF($E$3:E557,1)," ")</f>
        <v>555</v>
      </c>
      <c r="G557" t="str">
        <f>IFERROR(INDEX($D$3:$D$1456,MATCH(ROWS($F$3:F557),$F$3:$F$1456,0))," ")</f>
        <v>Gallery or Museum Guide 511301</v>
      </c>
    </row>
    <row r="558" spans="1:7">
      <c r="A558" t="s">
        <v>107</v>
      </c>
      <c r="B558" t="s">
        <v>1216</v>
      </c>
      <c r="C558" s="6" t="s">
        <v>1217</v>
      </c>
      <c r="D558" t="str">
        <f t="shared" si="8"/>
        <v>Gallery or Museum Technician 343301</v>
      </c>
      <c r="E558">
        <f>--ISNUMBER(IFERROR(SEARCH('File 501 Qualification Enrolmen'!$U$5,D558,1),""))</f>
        <v>1</v>
      </c>
      <c r="F558">
        <f>IF(E558=1,COUNTIF($E$3:E558,1)," ")</f>
        <v>556</v>
      </c>
      <c r="G558" t="str">
        <f>IFERROR(INDEX($D$3:$D$1456,MATCH(ROWS($F$3:F558),$F$3:$F$1456,0))," ")</f>
        <v>Gallery or Museum Technician 343301</v>
      </c>
    </row>
    <row r="559" spans="1:7">
      <c r="A559" t="s">
        <v>107</v>
      </c>
      <c r="B559" t="s">
        <v>1218</v>
      </c>
      <c r="C559" s="6" t="s">
        <v>1219</v>
      </c>
      <c r="D559" t="str">
        <f t="shared" si="8"/>
        <v>Game Farm Worker / Assistant 821203</v>
      </c>
      <c r="E559">
        <f>--ISNUMBER(IFERROR(SEARCH('File 501 Qualification Enrolmen'!$U$5,D559,1),""))</f>
        <v>1</v>
      </c>
      <c r="F559">
        <f>IF(E559=1,COUNTIF($E$3:E559,1)," ")</f>
        <v>557</v>
      </c>
      <c r="G559" t="str">
        <f>IFERROR(INDEX($D$3:$D$1456,MATCH(ROWS($F$3:F559),$F$3:$F$1456,0))," ")</f>
        <v>Game Farm Worker / Assistant 821203</v>
      </c>
    </row>
    <row r="560" spans="1:7">
      <c r="A560" t="s">
        <v>107</v>
      </c>
      <c r="B560" t="s">
        <v>1220</v>
      </c>
      <c r="C560" s="6" t="s">
        <v>1221</v>
      </c>
      <c r="D560" t="str">
        <f t="shared" si="8"/>
        <v>Game Farmer 612902</v>
      </c>
      <c r="E560">
        <f>--ISNUMBER(IFERROR(SEARCH('File 501 Qualification Enrolmen'!$U$5,D560,1),""))</f>
        <v>1</v>
      </c>
      <c r="F560">
        <f>IF(E560=1,COUNTIF($E$3:E560,1)," ")</f>
        <v>558</v>
      </c>
      <c r="G560" t="str">
        <f>IFERROR(INDEX($D$3:$D$1456,MATCH(ROWS($F$3:F560),$F$3:$F$1456,0))," ")</f>
        <v>Game Farmer 612902</v>
      </c>
    </row>
    <row r="561" spans="1:7">
      <c r="A561" t="s">
        <v>107</v>
      </c>
      <c r="B561" t="s">
        <v>1222</v>
      </c>
      <c r="C561" s="6" t="s">
        <v>1223</v>
      </c>
      <c r="D561" t="str">
        <f t="shared" si="8"/>
        <v>Gaming Manager 143102</v>
      </c>
      <c r="E561">
        <f>--ISNUMBER(IFERROR(SEARCH('File 501 Qualification Enrolmen'!$U$5,D561,1),""))</f>
        <v>1</v>
      </c>
      <c r="F561">
        <f>IF(E561=1,COUNTIF($E$3:E561,1)," ")</f>
        <v>559</v>
      </c>
      <c r="G561" t="str">
        <f>IFERROR(INDEX($D$3:$D$1456,MATCH(ROWS($F$3:F561),$F$3:$F$1456,0))," ")</f>
        <v>Gaming Manager 143102</v>
      </c>
    </row>
    <row r="562" spans="1:7">
      <c r="A562" t="s">
        <v>107</v>
      </c>
      <c r="B562" t="s">
        <v>1224</v>
      </c>
      <c r="C562" s="6" t="s">
        <v>1225</v>
      </c>
      <c r="D562" t="str">
        <f t="shared" si="8"/>
        <v>Gaming Operations Compliance Officer 335916</v>
      </c>
      <c r="E562">
        <f>--ISNUMBER(IFERROR(SEARCH('File 501 Qualification Enrolmen'!$U$5,D562,1),""))</f>
        <v>1</v>
      </c>
      <c r="F562">
        <f>IF(E562=1,COUNTIF($E$3:E562,1)," ")</f>
        <v>560</v>
      </c>
      <c r="G562" t="str">
        <f>IFERROR(INDEX($D$3:$D$1456,MATCH(ROWS($F$3:F562),$F$3:$F$1456,0))," ")</f>
        <v>Gaming Operations Compliance Officer 335916</v>
      </c>
    </row>
    <row r="563" spans="1:7">
      <c r="A563" t="s">
        <v>107</v>
      </c>
      <c r="B563" t="s">
        <v>1226</v>
      </c>
      <c r="C563" s="6" t="s">
        <v>1227</v>
      </c>
      <c r="D563" t="str">
        <f t="shared" si="8"/>
        <v>Gaming Worker 421202</v>
      </c>
      <c r="E563">
        <f>--ISNUMBER(IFERROR(SEARCH('File 501 Qualification Enrolmen'!$U$5,D563,1),""))</f>
        <v>1</v>
      </c>
      <c r="F563">
        <f>IF(E563=1,COUNTIF($E$3:E563,1)," ")</f>
        <v>561</v>
      </c>
      <c r="G563" t="str">
        <f>IFERROR(INDEX($D$3:$D$1456,MATCH(ROWS($F$3:F563),$F$3:$F$1456,0))," ")</f>
        <v>Gaming Worker 421202</v>
      </c>
    </row>
    <row r="564" spans="1:7">
      <c r="A564" t="s">
        <v>107</v>
      </c>
      <c r="B564" t="s">
        <v>1228</v>
      </c>
      <c r="C564" s="6" t="s">
        <v>1229</v>
      </c>
      <c r="D564" t="str">
        <f t="shared" si="8"/>
        <v>Garden Workers 821401</v>
      </c>
      <c r="E564">
        <f>--ISNUMBER(IFERROR(SEARCH('File 501 Qualification Enrolmen'!$U$5,D564,1),""))</f>
        <v>1</v>
      </c>
      <c r="F564">
        <f>IF(E564=1,COUNTIF($E$3:E564,1)," ")</f>
        <v>562</v>
      </c>
      <c r="G564" t="str">
        <f>IFERROR(INDEX($D$3:$D$1456,MATCH(ROWS($F$3:F564),$F$3:$F$1456,0))," ")</f>
        <v>Garden Workers 821401</v>
      </c>
    </row>
    <row r="565" spans="1:7">
      <c r="A565" t="s">
        <v>107</v>
      </c>
      <c r="B565" t="s">
        <v>1230</v>
      </c>
      <c r="C565" s="6" t="s">
        <v>1231</v>
      </c>
      <c r="D565" t="str">
        <f t="shared" si="8"/>
        <v>Gas Cutter 651204</v>
      </c>
      <c r="E565">
        <f>--ISNUMBER(IFERROR(SEARCH('File 501 Qualification Enrolmen'!$U$5,D565,1),""))</f>
        <v>1</v>
      </c>
      <c r="F565">
        <f>IF(E565=1,COUNTIF($E$3:E565,1)," ")</f>
        <v>563</v>
      </c>
      <c r="G565" t="str">
        <f>IFERROR(INDEX($D$3:$D$1456,MATCH(ROWS($F$3:F565),$F$3:$F$1456,0))," ")</f>
        <v>Gas Cutter 651204</v>
      </c>
    </row>
    <row r="566" spans="1:7">
      <c r="A566" t="s">
        <v>107</v>
      </c>
      <c r="B566" t="s">
        <v>1232</v>
      </c>
      <c r="C566" s="6" t="s">
        <v>1233</v>
      </c>
      <c r="D566" t="str">
        <f t="shared" si="8"/>
        <v>Gas or Petroleum Controller 313401</v>
      </c>
      <c r="E566">
        <f>--ISNUMBER(IFERROR(SEARCH('File 501 Qualification Enrolmen'!$U$5,D566,1),""))</f>
        <v>1</v>
      </c>
      <c r="F566">
        <f>IF(E566=1,COUNTIF($E$3:E566,1)," ")</f>
        <v>564</v>
      </c>
      <c r="G566" t="str">
        <f>IFERROR(INDEX($D$3:$D$1456,MATCH(ROWS($F$3:F566),$F$3:$F$1456,0))," ")</f>
        <v>Gas or Petroleum Controller 313401</v>
      </c>
    </row>
    <row r="567" spans="1:7">
      <c r="A567" t="s">
        <v>107</v>
      </c>
      <c r="B567" t="s">
        <v>1234</v>
      </c>
      <c r="C567" s="6" t="s">
        <v>1235</v>
      </c>
      <c r="D567" t="str">
        <f t="shared" si="8"/>
        <v>Gas Practitioner 642603</v>
      </c>
      <c r="E567">
        <f>--ISNUMBER(IFERROR(SEARCH('File 501 Qualification Enrolmen'!$U$5,D567,1),""))</f>
        <v>1</v>
      </c>
      <c r="F567">
        <f>IF(E567=1,COUNTIF($E$3:E567,1)," ")</f>
        <v>565</v>
      </c>
      <c r="G567" t="str">
        <f>IFERROR(INDEX($D$3:$D$1456,MATCH(ROWS($F$3:F567),$F$3:$F$1456,0))," ")</f>
        <v>Gas Practitioner 642603</v>
      </c>
    </row>
    <row r="568" spans="1:7">
      <c r="A568" t="s">
        <v>107</v>
      </c>
      <c r="B568" t="s">
        <v>1236</v>
      </c>
      <c r="C568" s="6" t="s">
        <v>1237</v>
      </c>
      <c r="D568" t="str">
        <f t="shared" si="8"/>
        <v>Gathering Machine Operator 662311</v>
      </c>
      <c r="E568">
        <f>--ISNUMBER(IFERROR(SEARCH('File 501 Qualification Enrolmen'!$U$5,D568,1),""))</f>
        <v>1</v>
      </c>
      <c r="F568">
        <f>IF(E568=1,COUNTIF($E$3:E568,1)," ")</f>
        <v>566</v>
      </c>
      <c r="G568" t="str">
        <f>IFERROR(INDEX($D$3:$D$1456,MATCH(ROWS($F$3:F568),$F$3:$F$1456,0))," ")</f>
        <v>Gathering Machine Operator 662311</v>
      </c>
    </row>
    <row r="569" spans="1:7">
      <c r="A569" t="s">
        <v>107</v>
      </c>
      <c r="B569" t="s">
        <v>1238</v>
      </c>
      <c r="C569" s="6" t="s">
        <v>1239</v>
      </c>
      <c r="D569" t="str">
        <f t="shared" si="8"/>
        <v>Gemologist 211404</v>
      </c>
      <c r="E569">
        <f>--ISNUMBER(IFERROR(SEARCH('File 501 Qualification Enrolmen'!$U$5,D569,1),""))</f>
        <v>1</v>
      </c>
      <c r="F569">
        <f>IF(E569=1,COUNTIF($E$3:E569,1)," ")</f>
        <v>567</v>
      </c>
      <c r="G569" t="str">
        <f>IFERROR(INDEX($D$3:$D$1456,MATCH(ROWS($F$3:F569),$F$3:$F$1456,0))," ")</f>
        <v>Gemologist 211404</v>
      </c>
    </row>
    <row r="570" spans="1:7">
      <c r="A570" t="s">
        <v>107</v>
      </c>
      <c r="B570" t="s">
        <v>1240</v>
      </c>
      <c r="C570" s="6" t="s">
        <v>1241</v>
      </c>
      <c r="D570" t="str">
        <f t="shared" si="8"/>
        <v>Gemstone Cutter 711204</v>
      </c>
      <c r="E570">
        <f>--ISNUMBER(IFERROR(SEARCH('File 501 Qualification Enrolmen'!$U$5,D570,1),""))</f>
        <v>1</v>
      </c>
      <c r="F570">
        <f>IF(E570=1,COUNTIF($E$3:E570,1)," ")</f>
        <v>568</v>
      </c>
      <c r="G570" t="str">
        <f>IFERROR(INDEX($D$3:$D$1456,MATCH(ROWS($F$3:F570),$F$3:$F$1456,0))," ")</f>
        <v>Gemstone Cutter 711204</v>
      </c>
    </row>
    <row r="571" spans="1:7">
      <c r="A571" t="s">
        <v>107</v>
      </c>
      <c r="B571" t="s">
        <v>1242</v>
      </c>
      <c r="C571" s="6" t="s">
        <v>1243</v>
      </c>
      <c r="D571" t="str">
        <f t="shared" si="8"/>
        <v>Gemstone Machine Operator 711205</v>
      </c>
      <c r="E571">
        <f>--ISNUMBER(IFERROR(SEARCH('File 501 Qualification Enrolmen'!$U$5,D571,1),""))</f>
        <v>1</v>
      </c>
      <c r="F571">
        <f>IF(E571=1,COUNTIF($E$3:E571,1)," ")</f>
        <v>569</v>
      </c>
      <c r="G571" t="str">
        <f>IFERROR(INDEX($D$3:$D$1456,MATCH(ROWS($F$3:F571),$F$3:$F$1456,0))," ")</f>
        <v>Gemstone Machine Operator 711205</v>
      </c>
    </row>
    <row r="572" spans="1:7">
      <c r="A572" t="s">
        <v>107</v>
      </c>
      <c r="B572" t="s">
        <v>1244</v>
      </c>
      <c r="C572" s="6" t="s">
        <v>1245</v>
      </c>
      <c r="D572" t="str">
        <f t="shared" si="8"/>
        <v>Genealogist 263301</v>
      </c>
      <c r="E572">
        <f>--ISNUMBER(IFERROR(SEARCH('File 501 Qualification Enrolmen'!$U$5,D572,1),""))</f>
        <v>1</v>
      </c>
      <c r="F572">
        <f>IF(E572=1,COUNTIF($E$3:E572,1)," ")</f>
        <v>570</v>
      </c>
      <c r="G572" t="str">
        <f>IFERROR(INDEX($D$3:$D$1456,MATCH(ROWS($F$3:F572),$F$3:$F$1456,0))," ")</f>
        <v>Genealogist 263301</v>
      </c>
    </row>
    <row r="573" spans="1:7">
      <c r="A573" t="s">
        <v>107</v>
      </c>
      <c r="B573" t="s">
        <v>1246</v>
      </c>
      <c r="C573" s="6" t="s">
        <v>1247</v>
      </c>
      <c r="D573" t="str">
        <f t="shared" si="8"/>
        <v>General Clerk 411101</v>
      </c>
      <c r="E573">
        <f>--ISNUMBER(IFERROR(SEARCH('File 501 Qualification Enrolmen'!$U$5,D573,1),""))</f>
        <v>1</v>
      </c>
      <c r="F573">
        <f>IF(E573=1,COUNTIF($E$3:E573,1)," ")</f>
        <v>571</v>
      </c>
      <c r="G573" t="str">
        <f>IFERROR(INDEX($D$3:$D$1456,MATCH(ROWS($F$3:F573),$F$3:$F$1456,0))," ")</f>
        <v>General Clerk 411101</v>
      </c>
    </row>
    <row r="574" spans="1:7">
      <c r="A574" t="s">
        <v>107</v>
      </c>
      <c r="B574" t="s">
        <v>1248</v>
      </c>
      <c r="C574" s="6" t="s">
        <v>1249</v>
      </c>
      <c r="D574" t="str">
        <f t="shared" si="8"/>
        <v>General Manager Public Service 111202</v>
      </c>
      <c r="E574">
        <f>--ISNUMBER(IFERROR(SEARCH('File 501 Qualification Enrolmen'!$U$5,D574,1),""))</f>
        <v>1</v>
      </c>
      <c r="F574">
        <f>IF(E574=1,COUNTIF($E$3:E574,1)," ")</f>
        <v>572</v>
      </c>
      <c r="G574" t="str">
        <f>IFERROR(INDEX($D$3:$D$1456,MATCH(ROWS($F$3:F574),$F$3:$F$1456,0))," ")</f>
        <v>General Manager Public Service 111202</v>
      </c>
    </row>
    <row r="575" spans="1:7">
      <c r="A575" t="s">
        <v>107</v>
      </c>
      <c r="B575" t="s">
        <v>1250</v>
      </c>
      <c r="C575" s="6" t="s">
        <v>1251</v>
      </c>
      <c r="D575" t="str">
        <f t="shared" si="8"/>
        <v>General Medical Practitioner 221101</v>
      </c>
      <c r="E575">
        <f>--ISNUMBER(IFERROR(SEARCH('File 501 Qualification Enrolmen'!$U$5,D575,1),""))</f>
        <v>1</v>
      </c>
      <c r="F575">
        <f>IF(E575=1,COUNTIF($E$3:E575,1)," ")</f>
        <v>573</v>
      </c>
      <c r="G575" t="str">
        <f>IFERROR(INDEX($D$3:$D$1456,MATCH(ROWS($F$3:F575),$F$3:$F$1456,0))," ")</f>
        <v>General Medical Practitioner 221101</v>
      </c>
    </row>
    <row r="576" spans="1:7">
      <c r="A576" t="s">
        <v>107</v>
      </c>
      <c r="B576" t="s">
        <v>1252</v>
      </c>
      <c r="C576" s="6" t="s">
        <v>1253</v>
      </c>
      <c r="D576" t="str">
        <f t="shared" si="8"/>
        <v>Geographer 263203</v>
      </c>
      <c r="E576">
        <f>--ISNUMBER(IFERROR(SEARCH('File 501 Qualification Enrolmen'!$U$5,D576,1),""))</f>
        <v>1</v>
      </c>
      <c r="F576">
        <f>IF(E576=1,COUNTIF($E$3:E576,1)," ")</f>
        <v>574</v>
      </c>
      <c r="G576" t="str">
        <f>IFERROR(INDEX($D$3:$D$1456,MATCH(ROWS($F$3:F576),$F$3:$F$1456,0))," ")</f>
        <v>Geographer 263203</v>
      </c>
    </row>
    <row r="577" spans="1:7">
      <c r="A577" t="s">
        <v>107</v>
      </c>
      <c r="B577" t="s">
        <v>1254</v>
      </c>
      <c r="C577" s="6" t="s">
        <v>1255</v>
      </c>
      <c r="D577" t="str">
        <f t="shared" si="8"/>
        <v>Geographic Information Systems Technicians 351302</v>
      </c>
      <c r="E577">
        <f>--ISNUMBER(IFERROR(SEARCH('File 501 Qualification Enrolmen'!$U$5,D577,1),""))</f>
        <v>1</v>
      </c>
      <c r="F577">
        <f>IF(E577=1,COUNTIF($E$3:E577,1)," ")</f>
        <v>575</v>
      </c>
      <c r="G577" t="str">
        <f>IFERROR(INDEX($D$3:$D$1456,MATCH(ROWS($F$3:F577),$F$3:$F$1456,0))," ")</f>
        <v>Geographic Information Systems Technicians 351302</v>
      </c>
    </row>
    <row r="578" spans="1:7">
      <c r="A578" t="s">
        <v>107</v>
      </c>
      <c r="B578" t="s">
        <v>1256</v>
      </c>
      <c r="C578" s="6" t="s">
        <v>1257</v>
      </c>
      <c r="D578" t="str">
        <f t="shared" si="8"/>
        <v>Geologist 211401</v>
      </c>
      <c r="E578">
        <f>--ISNUMBER(IFERROR(SEARCH('File 501 Qualification Enrolmen'!$U$5,D578,1),""))</f>
        <v>1</v>
      </c>
      <c r="F578">
        <f>IF(E578=1,COUNTIF($E$3:E578,1)," ")</f>
        <v>576</v>
      </c>
      <c r="G578" t="str">
        <f>IFERROR(INDEX($D$3:$D$1456,MATCH(ROWS($F$3:F578),$F$3:$F$1456,0))," ")</f>
        <v>Geologist 211401</v>
      </c>
    </row>
    <row r="579" spans="1:7">
      <c r="A579" t="s">
        <v>107</v>
      </c>
      <c r="B579" t="s">
        <v>1258</v>
      </c>
      <c r="C579" s="6" t="s">
        <v>1259</v>
      </c>
      <c r="D579" t="str">
        <f t="shared" si="8"/>
        <v>Geophysical Technician 311704</v>
      </c>
      <c r="E579">
        <f>--ISNUMBER(IFERROR(SEARCH('File 501 Qualification Enrolmen'!$U$5,D579,1),""))</f>
        <v>1</v>
      </c>
      <c r="F579">
        <f>IF(E579=1,COUNTIF($E$3:E579,1)," ")</f>
        <v>577</v>
      </c>
      <c r="G579" t="str">
        <f>IFERROR(INDEX($D$3:$D$1456,MATCH(ROWS($F$3:F579),$F$3:$F$1456,0))," ")</f>
        <v>Geophysical Technician 311704</v>
      </c>
    </row>
    <row r="580" spans="1:7">
      <c r="A580" t="s">
        <v>107</v>
      </c>
      <c r="B580" t="s">
        <v>1260</v>
      </c>
      <c r="C580" s="6" t="s">
        <v>1261</v>
      </c>
      <c r="D580" t="str">
        <f t="shared" ref="D580:D643" si="9">CONCATENATE(C580," ",B580)</f>
        <v>Geophysicist 211402</v>
      </c>
      <c r="E580">
        <f>--ISNUMBER(IFERROR(SEARCH('File 501 Qualification Enrolmen'!$U$5,D580,1),""))</f>
        <v>1</v>
      </c>
      <c r="F580">
        <f>IF(E580=1,COUNTIF($E$3:E580,1)," ")</f>
        <v>578</v>
      </c>
      <c r="G580" t="str">
        <f>IFERROR(INDEX($D$3:$D$1456,MATCH(ROWS($F$3:F580),$F$3:$F$1456,0))," ")</f>
        <v>Geophysicist 211402</v>
      </c>
    </row>
    <row r="581" spans="1:7">
      <c r="A581" t="s">
        <v>107</v>
      </c>
      <c r="B581" t="s">
        <v>1262</v>
      </c>
      <c r="C581" s="6" t="s">
        <v>1263</v>
      </c>
      <c r="D581" t="str">
        <f t="shared" si="9"/>
        <v>Geothermal Technicians 313107</v>
      </c>
      <c r="E581">
        <f>--ISNUMBER(IFERROR(SEARCH('File 501 Qualification Enrolmen'!$U$5,D581,1),""))</f>
        <v>1</v>
      </c>
      <c r="F581">
        <f>IF(E581=1,COUNTIF($E$3:E581,1)," ")</f>
        <v>579</v>
      </c>
      <c r="G581" t="str">
        <f>IFERROR(INDEX($D$3:$D$1456,MATCH(ROWS($F$3:F581),$F$3:$F$1456,0))," ")</f>
        <v>Geothermal Technicians 313107</v>
      </c>
    </row>
    <row r="582" spans="1:7">
      <c r="A582" t="s">
        <v>107</v>
      </c>
      <c r="B582" t="s">
        <v>1264</v>
      </c>
      <c r="C582" s="6" t="s">
        <v>1265</v>
      </c>
      <c r="D582" t="str">
        <f t="shared" si="9"/>
        <v>Glass Maker 661501</v>
      </c>
      <c r="E582">
        <f>--ISNUMBER(IFERROR(SEARCH('File 501 Qualification Enrolmen'!$U$5,D582,1),""))</f>
        <v>1</v>
      </c>
      <c r="F582">
        <f>IF(E582=1,COUNTIF($E$3:E582,1)," ")</f>
        <v>580</v>
      </c>
      <c r="G582" t="str">
        <f>IFERROR(INDEX($D$3:$D$1456,MATCH(ROWS($F$3:F582),$F$3:$F$1456,0))," ")</f>
        <v>Glass Maker 661501</v>
      </c>
    </row>
    <row r="583" spans="1:7">
      <c r="A583" t="s">
        <v>107</v>
      </c>
      <c r="B583" t="s">
        <v>1266</v>
      </c>
      <c r="C583" s="6" t="s">
        <v>1267</v>
      </c>
      <c r="D583" t="str">
        <f t="shared" si="9"/>
        <v>Glass Processing Worker 832906</v>
      </c>
      <c r="E583">
        <f>--ISNUMBER(IFERROR(SEARCH('File 501 Qualification Enrolmen'!$U$5,D583,1),""))</f>
        <v>1</v>
      </c>
      <c r="F583">
        <f>IF(E583=1,COUNTIF($E$3:E583,1)," ")</f>
        <v>581</v>
      </c>
      <c r="G583" t="str">
        <f>IFERROR(INDEX($D$3:$D$1456,MATCH(ROWS($F$3:F583),$F$3:$F$1456,0))," ")</f>
        <v>Glass Processing Worker 832906</v>
      </c>
    </row>
    <row r="584" spans="1:7">
      <c r="A584" t="s">
        <v>107</v>
      </c>
      <c r="B584" t="s">
        <v>1268</v>
      </c>
      <c r="C584" s="6" t="s">
        <v>1269</v>
      </c>
      <c r="D584" t="str">
        <f t="shared" si="9"/>
        <v>Glass Production Machine Operator 718102</v>
      </c>
      <c r="E584">
        <f>--ISNUMBER(IFERROR(SEARCH('File 501 Qualification Enrolmen'!$U$5,D584,1),""))</f>
        <v>1</v>
      </c>
      <c r="F584">
        <f>IF(E584=1,COUNTIF($E$3:E584,1)," ")</f>
        <v>582</v>
      </c>
      <c r="G584" t="str">
        <f>IFERROR(INDEX($D$3:$D$1456,MATCH(ROWS($F$3:F584),$F$3:$F$1456,0))," ")</f>
        <v>Glass Production Machine Operator 718102</v>
      </c>
    </row>
    <row r="585" spans="1:7">
      <c r="A585" t="s">
        <v>107</v>
      </c>
      <c r="B585" t="s">
        <v>1270</v>
      </c>
      <c r="C585" s="6" t="s">
        <v>1271</v>
      </c>
      <c r="D585" t="str">
        <f t="shared" si="9"/>
        <v>Glass, Clay and Stone Manufacturing Machine Setter and Minder 711402</v>
      </c>
      <c r="E585">
        <f>--ISNUMBER(IFERROR(SEARCH('File 501 Qualification Enrolmen'!$U$5,D585,1),""))</f>
        <v>1</v>
      </c>
      <c r="F585">
        <f>IF(E585=1,COUNTIF($E$3:E585,1)," ")</f>
        <v>583</v>
      </c>
      <c r="G585" t="str">
        <f>IFERROR(INDEX($D$3:$D$1456,MATCH(ROWS($F$3:F585),$F$3:$F$1456,0))," ")</f>
        <v>Glass, Clay and Stone Manufacturing Machine Setter and Minder 711402</v>
      </c>
    </row>
    <row r="586" spans="1:7">
      <c r="A586" t="s">
        <v>107</v>
      </c>
      <c r="B586" t="s">
        <v>1272</v>
      </c>
      <c r="C586" s="6" t="s">
        <v>1273</v>
      </c>
      <c r="D586" t="str">
        <f t="shared" si="9"/>
        <v>Glazier 642501</v>
      </c>
      <c r="E586">
        <f>--ISNUMBER(IFERROR(SEARCH('File 501 Qualification Enrolmen'!$U$5,D586,1),""))</f>
        <v>1</v>
      </c>
      <c r="F586">
        <f>IF(E586=1,COUNTIF($E$3:E586,1)," ")</f>
        <v>584</v>
      </c>
      <c r="G586" t="str">
        <f>IFERROR(INDEX($D$3:$D$1456,MATCH(ROWS($F$3:F586),$F$3:$F$1456,0))," ")</f>
        <v>Glazier 642501</v>
      </c>
    </row>
    <row r="587" spans="1:7">
      <c r="A587" t="s">
        <v>107</v>
      </c>
      <c r="B587" t="s">
        <v>1274</v>
      </c>
      <c r="C587" s="6" t="s">
        <v>1275</v>
      </c>
      <c r="D587" t="str">
        <f t="shared" si="9"/>
        <v>Goldsmith 661301</v>
      </c>
      <c r="E587">
        <f>--ISNUMBER(IFERROR(SEARCH('File 501 Qualification Enrolmen'!$U$5,D587,1),""))</f>
        <v>1</v>
      </c>
      <c r="F587">
        <f>IF(E587=1,COUNTIF($E$3:E587,1)," ")</f>
        <v>585</v>
      </c>
      <c r="G587" t="str">
        <f>IFERROR(INDEX($D$3:$D$1456,MATCH(ROWS($F$3:F587),$F$3:$F$1456,0))," ")</f>
        <v>Goldsmith 661301</v>
      </c>
    </row>
    <row r="588" spans="1:7">
      <c r="A588" t="s">
        <v>107</v>
      </c>
      <c r="B588" t="s">
        <v>1276</v>
      </c>
      <c r="C588" s="6" t="s">
        <v>1277</v>
      </c>
      <c r="D588" t="str">
        <f t="shared" si="9"/>
        <v>Golfer 342102</v>
      </c>
      <c r="E588">
        <f>--ISNUMBER(IFERROR(SEARCH('File 501 Qualification Enrolmen'!$U$5,D588,1),""))</f>
        <v>1</v>
      </c>
      <c r="F588">
        <f>IF(E588=1,COUNTIF($E$3:E588,1)," ")</f>
        <v>586</v>
      </c>
      <c r="G588" t="str">
        <f>IFERROR(INDEX($D$3:$D$1456,MATCH(ROWS($F$3:F588),$F$3:$F$1456,0))," ")</f>
        <v>Golfer 342102</v>
      </c>
    </row>
    <row r="589" spans="1:7">
      <c r="A589" t="s">
        <v>107</v>
      </c>
      <c r="B589" t="s">
        <v>1278</v>
      </c>
      <c r="C589" s="6" t="s">
        <v>1279</v>
      </c>
      <c r="D589" t="str">
        <f t="shared" si="9"/>
        <v>Grader Operator 734205</v>
      </c>
      <c r="E589">
        <f>--ISNUMBER(IFERROR(SEARCH('File 501 Qualification Enrolmen'!$U$5,D589,1),""))</f>
        <v>1</v>
      </c>
      <c r="F589">
        <f>IF(E589=1,COUNTIF($E$3:E589,1)," ")</f>
        <v>587</v>
      </c>
      <c r="G589" t="str">
        <f>IFERROR(INDEX($D$3:$D$1456,MATCH(ROWS($F$3:F589),$F$3:$F$1456,0))," ")</f>
        <v>Grader Operator 734205</v>
      </c>
    </row>
    <row r="590" spans="1:7">
      <c r="A590" t="s">
        <v>107</v>
      </c>
      <c r="B590" t="s">
        <v>1280</v>
      </c>
      <c r="C590" s="6" t="s">
        <v>1281</v>
      </c>
      <c r="D590" t="str">
        <f t="shared" si="9"/>
        <v>Grain Depot Manager 132408</v>
      </c>
      <c r="E590">
        <f>--ISNUMBER(IFERROR(SEARCH('File 501 Qualification Enrolmen'!$U$5,D590,1),""))</f>
        <v>1</v>
      </c>
      <c r="F590">
        <f>IF(E590=1,COUNTIF($E$3:E590,1)," ")</f>
        <v>588</v>
      </c>
      <c r="G590" t="str">
        <f>IFERROR(INDEX($D$3:$D$1456,MATCH(ROWS($F$3:F590),$F$3:$F$1456,0))," ")</f>
        <v>Grain Depot Manager 132408</v>
      </c>
    </row>
    <row r="591" spans="1:7">
      <c r="A591" t="s">
        <v>107</v>
      </c>
      <c r="B591" t="s">
        <v>1282</v>
      </c>
      <c r="C591" s="6" t="s">
        <v>1283</v>
      </c>
      <c r="D591" t="str">
        <f t="shared" si="9"/>
        <v>Grain Handling Controller 313911</v>
      </c>
      <c r="E591">
        <f>--ISNUMBER(IFERROR(SEARCH('File 501 Qualification Enrolmen'!$U$5,D591,1),""))</f>
        <v>1</v>
      </c>
      <c r="F591">
        <f>IF(E591=1,COUNTIF($E$3:E591,1)," ")</f>
        <v>589</v>
      </c>
      <c r="G591" t="str">
        <f>IFERROR(INDEX($D$3:$D$1456,MATCH(ROWS($F$3:F591),$F$3:$F$1456,0))," ")</f>
        <v>Grain Handling Controller 313911</v>
      </c>
    </row>
    <row r="592" spans="1:7">
      <c r="A592" t="s">
        <v>107</v>
      </c>
      <c r="B592" t="s">
        <v>1284</v>
      </c>
      <c r="C592" s="6" t="s">
        <v>1285</v>
      </c>
      <c r="D592" t="str">
        <f t="shared" si="9"/>
        <v>Grain Handling Operator 716113</v>
      </c>
      <c r="E592">
        <f>--ISNUMBER(IFERROR(SEARCH('File 501 Qualification Enrolmen'!$U$5,D592,1),""))</f>
        <v>1</v>
      </c>
      <c r="F592">
        <f>IF(E592=1,COUNTIF($E$3:E592,1)," ")</f>
        <v>590</v>
      </c>
      <c r="G592" t="str">
        <f>IFERROR(INDEX($D$3:$D$1456,MATCH(ROWS($F$3:F592),$F$3:$F$1456,0))," ")</f>
        <v>Grain Handling Operator 716113</v>
      </c>
    </row>
    <row r="593" spans="1:7">
      <c r="A593" t="s">
        <v>107</v>
      </c>
      <c r="B593" t="s">
        <v>1286</v>
      </c>
      <c r="C593" s="6" t="s">
        <v>1287</v>
      </c>
      <c r="D593" t="str">
        <f t="shared" si="9"/>
        <v>Granite Cutter 641302</v>
      </c>
      <c r="E593">
        <f>--ISNUMBER(IFERROR(SEARCH('File 501 Qualification Enrolmen'!$U$5,D593,1),""))</f>
        <v>1</v>
      </c>
      <c r="F593">
        <f>IF(E593=1,COUNTIF($E$3:E593,1)," ")</f>
        <v>591</v>
      </c>
      <c r="G593" t="str">
        <f>IFERROR(INDEX($D$3:$D$1456,MATCH(ROWS($F$3:F593),$F$3:$F$1456,0))," ")</f>
        <v>Granite Cutter 641302</v>
      </c>
    </row>
    <row r="594" spans="1:7">
      <c r="A594" t="s">
        <v>107</v>
      </c>
      <c r="B594" t="s">
        <v>1288</v>
      </c>
      <c r="C594" s="6" t="s">
        <v>1289</v>
      </c>
      <c r="D594" t="str">
        <f t="shared" si="9"/>
        <v>Gravure Cylinder Preparation Technician 662105</v>
      </c>
      <c r="E594">
        <f>--ISNUMBER(IFERROR(SEARCH('File 501 Qualification Enrolmen'!$U$5,D594,1),""))</f>
        <v>1</v>
      </c>
      <c r="F594">
        <f>IF(E594=1,COUNTIF($E$3:E594,1)," ")</f>
        <v>592</v>
      </c>
      <c r="G594" t="str">
        <f>IFERROR(INDEX($D$3:$D$1456,MATCH(ROWS($F$3:F594),$F$3:$F$1456,0))," ")</f>
        <v>Gravure Cylinder Preparation Technician 662105</v>
      </c>
    </row>
    <row r="595" spans="1:7">
      <c r="A595" t="s">
        <v>107</v>
      </c>
      <c r="B595" t="s">
        <v>1290</v>
      </c>
      <c r="C595" s="6" t="s">
        <v>1291</v>
      </c>
      <c r="D595" t="str">
        <f t="shared" si="9"/>
        <v>Gravure Printing Technician 662209</v>
      </c>
      <c r="E595">
        <f>--ISNUMBER(IFERROR(SEARCH('File 501 Qualification Enrolmen'!$U$5,D595,1),""))</f>
        <v>1</v>
      </c>
      <c r="F595">
        <f>IF(E595=1,COUNTIF($E$3:E595,1)," ")</f>
        <v>593</v>
      </c>
      <c r="G595" t="str">
        <f>IFERROR(INDEX($D$3:$D$1456,MATCH(ROWS($F$3:F595),$F$3:$F$1456,0))," ")</f>
        <v>Gravure Printing Technician 662209</v>
      </c>
    </row>
    <row r="596" spans="1:7">
      <c r="A596" t="s">
        <v>107</v>
      </c>
      <c r="B596" t="s">
        <v>1292</v>
      </c>
      <c r="C596" s="6" t="s">
        <v>1293</v>
      </c>
      <c r="D596" t="str">
        <f t="shared" si="9"/>
        <v>Green Keeper 611303</v>
      </c>
      <c r="E596">
        <f>--ISNUMBER(IFERROR(SEARCH('File 501 Qualification Enrolmen'!$U$5,D596,1),""))</f>
        <v>1</v>
      </c>
      <c r="F596">
        <f>IF(E596=1,COUNTIF($E$3:E596,1)," ")</f>
        <v>594</v>
      </c>
      <c r="G596" t="str">
        <f>IFERROR(INDEX($D$3:$D$1456,MATCH(ROWS($F$3:F596),$F$3:$F$1456,0))," ")</f>
        <v>Green Keeper 611303</v>
      </c>
    </row>
    <row r="597" spans="1:7">
      <c r="A597" t="s">
        <v>107</v>
      </c>
      <c r="B597" t="s">
        <v>1294</v>
      </c>
      <c r="C597" s="6" t="s">
        <v>1295</v>
      </c>
      <c r="D597" t="str">
        <f t="shared" si="9"/>
        <v>Green Tobacco Storage Controller / Manager 681602</v>
      </c>
      <c r="E597">
        <f>--ISNUMBER(IFERROR(SEARCH('File 501 Qualification Enrolmen'!$U$5,D597,1),""))</f>
        <v>1</v>
      </c>
      <c r="F597">
        <f>IF(E597=1,COUNTIF($E$3:E597,1)," ")</f>
        <v>595</v>
      </c>
      <c r="G597" t="str">
        <f>IFERROR(INDEX($D$3:$D$1456,MATCH(ROWS($F$3:F597),$F$3:$F$1456,0))," ")</f>
        <v>Green Tobacco Storage Controller / Manager 681602</v>
      </c>
    </row>
    <row r="598" spans="1:7">
      <c r="A598" t="s">
        <v>107</v>
      </c>
      <c r="B598" t="s">
        <v>1296</v>
      </c>
      <c r="C598" s="6" t="s">
        <v>1297</v>
      </c>
      <c r="D598" t="str">
        <f t="shared" si="9"/>
        <v>Grinder 652404</v>
      </c>
      <c r="E598">
        <f>--ISNUMBER(IFERROR(SEARCH('File 501 Qualification Enrolmen'!$U$5,D598,1),""))</f>
        <v>1</v>
      </c>
      <c r="F598">
        <f>IF(E598=1,COUNTIF($E$3:E598,1)," ")</f>
        <v>596</v>
      </c>
      <c r="G598" t="str">
        <f>IFERROR(INDEX($D$3:$D$1456,MATCH(ROWS($F$3:F598),$F$3:$F$1456,0))," ")</f>
        <v>Grinder 652404</v>
      </c>
    </row>
    <row r="599" spans="1:7">
      <c r="A599" t="s">
        <v>107</v>
      </c>
      <c r="B599" t="s">
        <v>1298</v>
      </c>
      <c r="C599" s="6" t="s">
        <v>1299</v>
      </c>
      <c r="D599" t="str">
        <f t="shared" si="9"/>
        <v>Guest House Manager 141102</v>
      </c>
      <c r="E599">
        <f>--ISNUMBER(IFERROR(SEARCH('File 501 Qualification Enrolmen'!$U$5,D599,1),""))</f>
        <v>1</v>
      </c>
      <c r="F599">
        <f>IF(E599=1,COUNTIF($E$3:E599,1)," ")</f>
        <v>597</v>
      </c>
      <c r="G599" t="str">
        <f>IFERROR(INDEX($D$3:$D$1456,MATCH(ROWS($F$3:F599),$F$3:$F$1456,0))," ")</f>
        <v>Guest House Manager 141102</v>
      </c>
    </row>
    <row r="600" spans="1:7">
      <c r="A600" t="s">
        <v>107</v>
      </c>
      <c r="B600" t="s">
        <v>1300</v>
      </c>
      <c r="C600" s="6" t="s">
        <v>1301</v>
      </c>
      <c r="D600" t="str">
        <f t="shared" si="9"/>
        <v>Gunsmith 652202</v>
      </c>
      <c r="E600">
        <f>--ISNUMBER(IFERROR(SEARCH('File 501 Qualification Enrolmen'!$U$5,D600,1),""))</f>
        <v>1</v>
      </c>
      <c r="F600">
        <f>IF(E600=1,COUNTIF($E$3:E600,1)," ")</f>
        <v>598</v>
      </c>
      <c r="G600" t="str">
        <f>IFERROR(INDEX($D$3:$D$1456,MATCH(ROWS($F$3:F600),$F$3:$F$1456,0))," ")</f>
        <v>Gunsmith 652202</v>
      </c>
    </row>
    <row r="601" spans="1:7">
      <c r="A601" t="s">
        <v>107</v>
      </c>
      <c r="B601" t="s">
        <v>1302</v>
      </c>
      <c r="C601" s="6" t="s">
        <v>1303</v>
      </c>
      <c r="D601" t="str">
        <f t="shared" si="9"/>
        <v>Hair or Beauty Salon Assistant 514102</v>
      </c>
      <c r="E601">
        <f>--ISNUMBER(IFERROR(SEARCH('File 501 Qualification Enrolmen'!$U$5,D601,1),""))</f>
        <v>1</v>
      </c>
      <c r="F601">
        <f>IF(E601=1,COUNTIF($E$3:E601,1)," ")</f>
        <v>599</v>
      </c>
      <c r="G601" t="str">
        <f>IFERROR(INDEX($D$3:$D$1456,MATCH(ROWS($F$3:F601),$F$3:$F$1456,0))," ")</f>
        <v>Hair or Beauty Salon Assistant 514102</v>
      </c>
    </row>
    <row r="602" spans="1:7">
      <c r="A602" t="s">
        <v>107</v>
      </c>
      <c r="B602" t="s">
        <v>1304</v>
      </c>
      <c r="C602" s="6" t="s">
        <v>1305</v>
      </c>
      <c r="D602" t="str">
        <f t="shared" si="9"/>
        <v>Hair Removal Technician 514203</v>
      </c>
      <c r="E602">
        <f>--ISNUMBER(IFERROR(SEARCH('File 501 Qualification Enrolmen'!$U$5,D602,1),""))</f>
        <v>1</v>
      </c>
      <c r="F602">
        <f>IF(E602=1,COUNTIF($E$3:E602,1)," ")</f>
        <v>600</v>
      </c>
      <c r="G602" t="str">
        <f>IFERROR(INDEX($D$3:$D$1456,MATCH(ROWS($F$3:F602),$F$3:$F$1456,0))," ")</f>
        <v>Hair Removal Technician 514203</v>
      </c>
    </row>
    <row r="603" spans="1:7">
      <c r="A603" t="s">
        <v>107</v>
      </c>
      <c r="B603" t="s">
        <v>1306</v>
      </c>
      <c r="C603" s="6" t="s">
        <v>1307</v>
      </c>
      <c r="D603" t="str">
        <f t="shared" si="9"/>
        <v>Hairdresser 514101</v>
      </c>
      <c r="E603">
        <f>--ISNUMBER(IFERROR(SEARCH('File 501 Qualification Enrolmen'!$U$5,D603,1),""))</f>
        <v>1</v>
      </c>
      <c r="F603">
        <f>IF(E603=1,COUNTIF($E$3:E603,1)," ")</f>
        <v>601</v>
      </c>
      <c r="G603" t="str">
        <f>IFERROR(INDEX($D$3:$D$1456,MATCH(ROWS($F$3:F603),$F$3:$F$1456,0))," ")</f>
        <v>Hairdresser 514101</v>
      </c>
    </row>
    <row r="604" spans="1:7">
      <c r="A604" t="s">
        <v>107</v>
      </c>
      <c r="B604" t="s">
        <v>1308</v>
      </c>
      <c r="C604" s="6" t="s">
        <v>1309</v>
      </c>
      <c r="D604" t="str">
        <f t="shared" si="9"/>
        <v>Handicrafts Teacher (Private Tuition) 235902</v>
      </c>
      <c r="E604">
        <f>--ISNUMBER(IFERROR(SEARCH('File 501 Qualification Enrolmen'!$U$5,D604,1),""))</f>
        <v>1</v>
      </c>
      <c r="F604">
        <f>IF(E604=1,COUNTIF($E$3:E604,1)," ")</f>
        <v>602</v>
      </c>
      <c r="G604" t="str">
        <f>IFERROR(INDEX($D$3:$D$1456,MATCH(ROWS($F$3:F604),$F$3:$F$1456,0))," ")</f>
        <v>Handicrafts Teacher (Private Tuition) 235902</v>
      </c>
    </row>
    <row r="605" spans="1:7">
      <c r="A605" t="s">
        <v>107</v>
      </c>
      <c r="B605" t="s">
        <v>1310</v>
      </c>
      <c r="C605" s="6" t="s">
        <v>1311</v>
      </c>
      <c r="D605" t="str">
        <f t="shared" si="9"/>
        <v>Handyperson 862202</v>
      </c>
      <c r="E605">
        <f>--ISNUMBER(IFERROR(SEARCH('File 501 Qualification Enrolmen'!$U$5,D605,1),""))</f>
        <v>1</v>
      </c>
      <c r="F605">
        <f>IF(E605=1,COUNTIF($E$3:E605,1)," ")</f>
        <v>603</v>
      </c>
      <c r="G605" t="str">
        <f>IFERROR(INDEX($D$3:$D$1456,MATCH(ROWS($F$3:F605),$F$3:$F$1456,0))," ")</f>
        <v>Handyperson 862202</v>
      </c>
    </row>
    <row r="606" spans="1:7">
      <c r="A606" t="s">
        <v>107</v>
      </c>
      <c r="B606" t="s">
        <v>1312</v>
      </c>
      <c r="C606" s="6" t="s">
        <v>1313</v>
      </c>
      <c r="D606" t="str">
        <f t="shared" si="9"/>
        <v>Harvester / Picker 821104</v>
      </c>
      <c r="E606">
        <f>--ISNUMBER(IFERROR(SEARCH('File 501 Qualification Enrolmen'!$U$5,D606,1),""))</f>
        <v>1</v>
      </c>
      <c r="F606">
        <f>IF(E606=1,COUNTIF($E$3:E606,1)," ")</f>
        <v>604</v>
      </c>
      <c r="G606" t="str">
        <f>IFERROR(INDEX($D$3:$D$1456,MATCH(ROWS($F$3:F606),$F$3:$F$1456,0))," ")</f>
        <v>Harvester / Picker 821104</v>
      </c>
    </row>
    <row r="607" spans="1:7">
      <c r="A607" t="s">
        <v>107</v>
      </c>
      <c r="B607" t="s">
        <v>1314</v>
      </c>
      <c r="C607" s="6" t="s">
        <v>1315</v>
      </c>
      <c r="D607" t="str">
        <f t="shared" si="9"/>
        <v>Hat Maker 683103</v>
      </c>
      <c r="E607">
        <f>--ISNUMBER(IFERROR(SEARCH('File 501 Qualification Enrolmen'!$U$5,D607,1),""))</f>
        <v>1</v>
      </c>
      <c r="F607">
        <f>IF(E607=1,COUNTIF($E$3:E607,1)," ")</f>
        <v>605</v>
      </c>
      <c r="G607" t="str">
        <f>IFERROR(INDEX($D$3:$D$1456,MATCH(ROWS($F$3:F607),$F$3:$F$1456,0))," ")</f>
        <v>Hat Maker 683103</v>
      </c>
    </row>
    <row r="608" spans="1:7">
      <c r="A608" t="s">
        <v>107</v>
      </c>
      <c r="B608" t="s">
        <v>1316</v>
      </c>
      <c r="C608" s="6" t="s">
        <v>1317</v>
      </c>
      <c r="D608" t="str">
        <f t="shared" si="9"/>
        <v>Hazardous Materials Removal Workers 541102</v>
      </c>
      <c r="E608">
        <f>--ISNUMBER(IFERROR(SEARCH('File 501 Qualification Enrolmen'!$U$5,D608,1),""))</f>
        <v>1</v>
      </c>
      <c r="F608">
        <f>IF(E608=1,COUNTIF($E$3:E608,1)," ")</f>
        <v>606</v>
      </c>
      <c r="G608" t="str">
        <f>IFERROR(INDEX($D$3:$D$1456,MATCH(ROWS($F$3:F608),$F$3:$F$1456,0))," ")</f>
        <v>Hazardous Materials Removal Workers 541102</v>
      </c>
    </row>
    <row r="609" spans="1:7">
      <c r="A609" t="s">
        <v>107</v>
      </c>
      <c r="B609" t="s">
        <v>1318</v>
      </c>
      <c r="C609" s="6" t="s">
        <v>1319</v>
      </c>
      <c r="D609" t="str">
        <f t="shared" si="9"/>
        <v>Head of Department (Teacher) 134507</v>
      </c>
      <c r="E609">
        <f>--ISNUMBER(IFERROR(SEARCH('File 501 Qualification Enrolmen'!$U$5,D609,1),""))</f>
        <v>1</v>
      </c>
      <c r="F609">
        <f>IF(E609=1,COUNTIF($E$3:E609,1)," ")</f>
        <v>607</v>
      </c>
      <c r="G609" t="str">
        <f>IFERROR(INDEX($D$3:$D$1456,MATCH(ROWS($F$3:F609),$F$3:$F$1456,0))," ")</f>
        <v>Head of Department (Teacher) 134507</v>
      </c>
    </row>
    <row r="610" spans="1:7">
      <c r="A610" t="s">
        <v>107</v>
      </c>
      <c r="B610" t="s">
        <v>1320</v>
      </c>
      <c r="C610" s="6" t="s">
        <v>1321</v>
      </c>
      <c r="D610" t="str">
        <f t="shared" si="9"/>
        <v>Health and Safety Manager 121206</v>
      </c>
      <c r="E610">
        <f>--ISNUMBER(IFERROR(SEARCH('File 501 Qualification Enrolmen'!$U$5,D610,1),""))</f>
        <v>1</v>
      </c>
      <c r="F610">
        <f>IF(E610=1,COUNTIF($E$3:E610,1)," ")</f>
        <v>608</v>
      </c>
      <c r="G610" t="str">
        <f>IFERROR(INDEX($D$3:$D$1456,MATCH(ROWS($F$3:F610),$F$3:$F$1456,0))," ")</f>
        <v>Health and Safety Manager 121206</v>
      </c>
    </row>
    <row r="611" spans="1:7">
      <c r="A611" t="s">
        <v>107</v>
      </c>
      <c r="B611" t="s">
        <v>1322</v>
      </c>
      <c r="C611" s="6" t="s">
        <v>1323</v>
      </c>
      <c r="D611" t="str">
        <f t="shared" si="9"/>
        <v>Health Information Manager 325201</v>
      </c>
      <c r="E611">
        <f>--ISNUMBER(IFERROR(SEARCH('File 501 Qualification Enrolmen'!$U$5,D611,1),""))</f>
        <v>1</v>
      </c>
      <c r="F611">
        <f>IF(E611=1,COUNTIF($E$3:E611,1)," ")</f>
        <v>609</v>
      </c>
      <c r="G611" t="str">
        <f>IFERROR(INDEX($D$3:$D$1456,MATCH(ROWS($F$3:F611),$F$3:$F$1456,0))," ")</f>
        <v>Health Information Manager 325201</v>
      </c>
    </row>
    <row r="612" spans="1:7">
      <c r="A612" t="s">
        <v>107</v>
      </c>
      <c r="B612" t="s">
        <v>1324</v>
      </c>
      <c r="C612" s="6" t="s">
        <v>1325</v>
      </c>
      <c r="D612" t="str">
        <f t="shared" si="9"/>
        <v>Health Promotion Officer 325301</v>
      </c>
      <c r="E612">
        <f>--ISNUMBER(IFERROR(SEARCH('File 501 Qualification Enrolmen'!$U$5,D612,1),""))</f>
        <v>1</v>
      </c>
      <c r="F612">
        <f>IF(E612=1,COUNTIF($E$3:E612,1)," ")</f>
        <v>610</v>
      </c>
      <c r="G612" t="str">
        <f>IFERROR(INDEX($D$3:$D$1456,MATCH(ROWS($F$3:F612),$F$3:$F$1456,0))," ")</f>
        <v>Health Promotion Officer 325301</v>
      </c>
    </row>
    <row r="613" spans="1:7">
      <c r="A613" t="s">
        <v>107</v>
      </c>
      <c r="B613" t="s">
        <v>1326</v>
      </c>
      <c r="C613" s="6" t="s">
        <v>1327</v>
      </c>
      <c r="D613" t="str">
        <f t="shared" si="9"/>
        <v>Health Technical Support Officer 321114</v>
      </c>
      <c r="E613">
        <f>--ISNUMBER(IFERROR(SEARCH('File 501 Qualification Enrolmen'!$U$5,D613,1),""))</f>
        <v>1</v>
      </c>
      <c r="F613">
        <f>IF(E613=1,COUNTIF($E$3:E613,1)," ")</f>
        <v>611</v>
      </c>
      <c r="G613" t="str">
        <f>IFERROR(INDEX($D$3:$D$1456,MATCH(ROWS($F$3:F613),$F$3:$F$1456,0))," ")</f>
        <v>Health Technical Support Officer 321114</v>
      </c>
    </row>
    <row r="614" spans="1:7">
      <c r="A614" t="s">
        <v>107</v>
      </c>
      <c r="B614" t="s">
        <v>1328</v>
      </c>
      <c r="C614" s="6" t="s">
        <v>1329</v>
      </c>
      <c r="D614" t="str">
        <f t="shared" si="9"/>
        <v>Healthcare Cleaner 811202</v>
      </c>
      <c r="E614">
        <f>--ISNUMBER(IFERROR(SEARCH('File 501 Qualification Enrolmen'!$U$5,D614,1),""))</f>
        <v>1</v>
      </c>
      <c r="F614">
        <f>IF(E614=1,COUNTIF($E$3:E614,1)," ")</f>
        <v>612</v>
      </c>
      <c r="G614" t="str">
        <f>IFERROR(INDEX($D$3:$D$1456,MATCH(ROWS($F$3:F614),$F$3:$F$1456,0))," ")</f>
        <v>Healthcare Cleaner 811202</v>
      </c>
    </row>
    <row r="615" spans="1:7">
      <c r="A615" t="s">
        <v>107</v>
      </c>
      <c r="B615" t="s">
        <v>1330</v>
      </c>
      <c r="C615" s="6" t="s">
        <v>1331</v>
      </c>
      <c r="D615" t="str">
        <f t="shared" si="9"/>
        <v>Heat Pump Installer 642606</v>
      </c>
      <c r="E615">
        <f>--ISNUMBER(IFERROR(SEARCH('File 501 Qualification Enrolmen'!$U$5,D615,1),""))</f>
        <v>1</v>
      </c>
      <c r="F615">
        <f>IF(E615=1,COUNTIF($E$3:E615,1)," ")</f>
        <v>613</v>
      </c>
      <c r="G615" t="str">
        <f>IFERROR(INDEX($D$3:$D$1456,MATCH(ROWS($F$3:F615),$F$3:$F$1456,0))," ")</f>
        <v>Heat Pump Installer 642606</v>
      </c>
    </row>
    <row r="616" spans="1:7">
      <c r="A616" t="s">
        <v>107</v>
      </c>
      <c r="B616" t="s">
        <v>1332</v>
      </c>
      <c r="C616" s="6" t="s">
        <v>1333</v>
      </c>
      <c r="D616" t="str">
        <f t="shared" si="9"/>
        <v>Heatset Rotary Offset Lithography Technician 662210</v>
      </c>
      <c r="E616">
        <f>--ISNUMBER(IFERROR(SEARCH('File 501 Qualification Enrolmen'!$U$5,D616,1),""))</f>
        <v>1</v>
      </c>
      <c r="F616">
        <f>IF(E616=1,COUNTIF($E$3:E616,1)," ")</f>
        <v>614</v>
      </c>
      <c r="G616" t="str">
        <f>IFERROR(INDEX($D$3:$D$1456,MATCH(ROWS($F$3:F616),$F$3:$F$1456,0))," ")</f>
        <v>Heatset Rotary Offset Lithography Technician 662210</v>
      </c>
    </row>
    <row r="617" spans="1:7">
      <c r="A617" t="s">
        <v>107</v>
      </c>
      <c r="B617" t="s">
        <v>1334</v>
      </c>
      <c r="C617" s="6" t="s">
        <v>1335</v>
      </c>
      <c r="D617" t="str">
        <f t="shared" si="9"/>
        <v>Heavy Equipment Mechanic 653307</v>
      </c>
      <c r="E617">
        <f>--ISNUMBER(IFERROR(SEARCH('File 501 Qualification Enrolmen'!$U$5,D617,1),""))</f>
        <v>1</v>
      </c>
      <c r="F617">
        <f>IF(E617=1,COUNTIF($E$3:E617,1)," ")</f>
        <v>615</v>
      </c>
      <c r="G617" t="str">
        <f>IFERROR(INDEX($D$3:$D$1456,MATCH(ROWS($F$3:F617),$F$3:$F$1456,0))," ")</f>
        <v>Heavy Equipment Mechanic 653307</v>
      </c>
    </row>
    <row r="618" spans="1:7">
      <c r="A618" t="s">
        <v>107</v>
      </c>
      <c r="B618" t="s">
        <v>1336</v>
      </c>
      <c r="C618" s="6" t="s">
        <v>1337</v>
      </c>
      <c r="D618" t="str">
        <f t="shared" si="9"/>
        <v>Helicopter Pilot 315305</v>
      </c>
      <c r="E618">
        <f>--ISNUMBER(IFERROR(SEARCH('File 501 Qualification Enrolmen'!$U$5,D618,1),""))</f>
        <v>1</v>
      </c>
      <c r="F618">
        <f>IF(E618=1,COUNTIF($E$3:E618,1)," ")</f>
        <v>616</v>
      </c>
      <c r="G618" t="str">
        <f>IFERROR(INDEX($D$3:$D$1456,MATCH(ROWS($F$3:F618),$F$3:$F$1456,0))," ")</f>
        <v>Helicopter Pilot 315305</v>
      </c>
    </row>
    <row r="619" spans="1:7">
      <c r="A619" t="s">
        <v>107</v>
      </c>
      <c r="B619" t="s">
        <v>1338</v>
      </c>
      <c r="C619" s="6" t="s">
        <v>1339</v>
      </c>
      <c r="D619" t="str">
        <f t="shared" si="9"/>
        <v>Heritage Consultant 263206</v>
      </c>
      <c r="E619">
        <f>--ISNUMBER(IFERROR(SEARCH('File 501 Qualification Enrolmen'!$U$5,D619,1),""))</f>
        <v>1</v>
      </c>
      <c r="F619">
        <f>IF(E619=1,COUNTIF($E$3:E619,1)," ")</f>
        <v>617</v>
      </c>
      <c r="G619" t="str">
        <f>IFERROR(INDEX($D$3:$D$1456,MATCH(ROWS($F$3:F619),$F$3:$F$1456,0))," ")</f>
        <v>Heritage Consultant 263206</v>
      </c>
    </row>
    <row r="620" spans="1:7">
      <c r="A620" t="s">
        <v>107</v>
      </c>
      <c r="B620" t="s">
        <v>1340</v>
      </c>
      <c r="C620" s="6" t="s">
        <v>1341</v>
      </c>
      <c r="D620" t="str">
        <f t="shared" si="9"/>
        <v>Historian 263302</v>
      </c>
      <c r="E620">
        <f>--ISNUMBER(IFERROR(SEARCH('File 501 Qualification Enrolmen'!$U$5,D620,1),""))</f>
        <v>1</v>
      </c>
      <c r="F620">
        <f>IF(E620=1,COUNTIF($E$3:E620,1)," ")</f>
        <v>618</v>
      </c>
      <c r="G620" t="str">
        <f>IFERROR(INDEX($D$3:$D$1456,MATCH(ROWS($F$3:F620),$F$3:$F$1456,0))," ")</f>
        <v>Historian 263302</v>
      </c>
    </row>
    <row r="621" spans="1:7">
      <c r="A621" t="s">
        <v>107</v>
      </c>
      <c r="B621" t="s">
        <v>1342</v>
      </c>
      <c r="C621" s="6" t="s">
        <v>1343</v>
      </c>
      <c r="D621" t="str">
        <f t="shared" si="9"/>
        <v>Home Improvement Installer 862201</v>
      </c>
      <c r="E621">
        <f>--ISNUMBER(IFERROR(SEARCH('File 501 Qualification Enrolmen'!$U$5,D621,1),""))</f>
        <v>1</v>
      </c>
      <c r="F621">
        <f>IF(E621=1,COUNTIF($E$3:E621,1)," ")</f>
        <v>619</v>
      </c>
      <c r="G621" t="str">
        <f>IFERROR(INDEX($D$3:$D$1456,MATCH(ROWS($F$3:F621),$F$3:$F$1456,0))," ")</f>
        <v>Home Improvement Installer 862201</v>
      </c>
    </row>
    <row r="622" spans="1:7">
      <c r="A622" t="s">
        <v>107</v>
      </c>
      <c r="B622" t="s">
        <v>1344</v>
      </c>
      <c r="C622" s="6" t="s">
        <v>1345</v>
      </c>
      <c r="D622" t="str">
        <f t="shared" si="9"/>
        <v>Homoeopath 223103</v>
      </c>
      <c r="E622">
        <f>--ISNUMBER(IFERROR(SEARCH('File 501 Qualification Enrolmen'!$U$5,D622,1),""))</f>
        <v>1</v>
      </c>
      <c r="F622">
        <f>IF(E622=1,COUNTIF($E$3:E622,1)," ")</f>
        <v>620</v>
      </c>
      <c r="G622" t="str">
        <f>IFERROR(INDEX($D$3:$D$1456,MATCH(ROWS($F$3:F622),$F$3:$F$1456,0))," ")</f>
        <v>Homoeopath 223103</v>
      </c>
    </row>
    <row r="623" spans="1:7">
      <c r="A623" t="s">
        <v>107</v>
      </c>
      <c r="B623" t="s">
        <v>1346</v>
      </c>
      <c r="C623" s="6" t="s">
        <v>1347</v>
      </c>
      <c r="D623" t="str">
        <f t="shared" si="9"/>
        <v>Horticultural Farmer 611202</v>
      </c>
      <c r="E623">
        <f>--ISNUMBER(IFERROR(SEARCH('File 501 Qualification Enrolmen'!$U$5,D623,1),""))</f>
        <v>1</v>
      </c>
      <c r="F623">
        <f>IF(E623=1,COUNTIF($E$3:E623,1)," ")</f>
        <v>621</v>
      </c>
      <c r="G623" t="str">
        <f>IFERROR(INDEX($D$3:$D$1456,MATCH(ROWS($F$3:F623),$F$3:$F$1456,0))," ")</f>
        <v>Horticultural Farmer 611202</v>
      </c>
    </row>
    <row r="624" spans="1:7">
      <c r="A624" t="s">
        <v>107</v>
      </c>
      <c r="B624" t="s">
        <v>1348</v>
      </c>
      <c r="C624" s="6" t="s">
        <v>1349</v>
      </c>
      <c r="D624" t="str">
        <f t="shared" si="9"/>
        <v>Hospital Orderly 532902</v>
      </c>
      <c r="E624">
        <f>--ISNUMBER(IFERROR(SEARCH('File 501 Qualification Enrolmen'!$U$5,D624,1),""))</f>
        <v>1</v>
      </c>
      <c r="F624">
        <f>IF(E624=1,COUNTIF($E$3:E624,1)," ")</f>
        <v>622</v>
      </c>
      <c r="G624" t="str">
        <f>IFERROR(INDEX($D$3:$D$1456,MATCH(ROWS($F$3:F624),$F$3:$F$1456,0))," ")</f>
        <v>Hospital Orderly 532902</v>
      </c>
    </row>
    <row r="625" spans="1:7">
      <c r="A625" t="s">
        <v>107</v>
      </c>
      <c r="B625" t="s">
        <v>1350</v>
      </c>
      <c r="C625" s="6" t="s">
        <v>1351</v>
      </c>
      <c r="D625" t="str">
        <f t="shared" si="9"/>
        <v>Hospital Pharmacist 226201</v>
      </c>
      <c r="E625">
        <f>--ISNUMBER(IFERROR(SEARCH('File 501 Qualification Enrolmen'!$U$5,D625,1),""))</f>
        <v>1</v>
      </c>
      <c r="F625">
        <f>IF(E625=1,COUNTIF($E$3:E625,1)," ")</f>
        <v>623</v>
      </c>
      <c r="G625" t="str">
        <f>IFERROR(INDEX($D$3:$D$1456,MATCH(ROWS($F$3:F625),$F$3:$F$1456,0))," ")</f>
        <v>Hospital Pharmacist 226201</v>
      </c>
    </row>
    <row r="626" spans="1:7">
      <c r="A626" t="s">
        <v>107</v>
      </c>
      <c r="B626" t="s">
        <v>1352</v>
      </c>
      <c r="C626" s="6" t="s">
        <v>1353</v>
      </c>
      <c r="D626" t="str">
        <f t="shared" si="9"/>
        <v>Hostel Parent 531106</v>
      </c>
      <c r="E626">
        <f>--ISNUMBER(IFERROR(SEARCH('File 501 Qualification Enrolmen'!$U$5,D626,1),""))</f>
        <v>1</v>
      </c>
      <c r="F626">
        <f>IF(E626=1,COUNTIF($E$3:E626,1)," ")</f>
        <v>624</v>
      </c>
      <c r="G626" t="str">
        <f>IFERROR(INDEX($D$3:$D$1456,MATCH(ROWS($F$3:F626),$F$3:$F$1456,0))," ")</f>
        <v>Hostel Parent 531106</v>
      </c>
    </row>
    <row r="627" spans="1:7">
      <c r="A627" t="s">
        <v>107</v>
      </c>
      <c r="B627" t="s">
        <v>1354</v>
      </c>
      <c r="C627" s="6" t="s">
        <v>1355</v>
      </c>
      <c r="D627" t="str">
        <f t="shared" si="9"/>
        <v>Hotel Cellar Hand 862104</v>
      </c>
      <c r="E627">
        <f>--ISNUMBER(IFERROR(SEARCH('File 501 Qualification Enrolmen'!$U$5,D627,1),""))</f>
        <v>1</v>
      </c>
      <c r="F627">
        <f>IF(E627=1,COUNTIF($E$3:E627,1)," ")</f>
        <v>625</v>
      </c>
      <c r="G627" t="str">
        <f>IFERROR(INDEX($D$3:$D$1456,MATCH(ROWS($F$3:F627),$F$3:$F$1456,0))," ")</f>
        <v>Hotel Cellar Hand 862104</v>
      </c>
    </row>
    <row r="628" spans="1:7">
      <c r="A628" t="s">
        <v>107</v>
      </c>
      <c r="B628" t="s">
        <v>1356</v>
      </c>
      <c r="C628" s="6" t="s">
        <v>1357</v>
      </c>
      <c r="D628" t="str">
        <f t="shared" si="9"/>
        <v>Hotel or Motel Manager 141101</v>
      </c>
      <c r="E628">
        <f>--ISNUMBER(IFERROR(SEARCH('File 501 Qualification Enrolmen'!$U$5,D628,1),""))</f>
        <v>1</v>
      </c>
      <c r="F628">
        <f>IF(E628=1,COUNTIF($E$3:E628,1)," ")</f>
        <v>626</v>
      </c>
      <c r="G628" t="str">
        <f>IFERROR(INDEX($D$3:$D$1456,MATCH(ROWS($F$3:F628),$F$3:$F$1456,0))," ")</f>
        <v>Hotel or Motel Manager 141101</v>
      </c>
    </row>
    <row r="629" spans="1:7">
      <c r="A629" t="s">
        <v>107</v>
      </c>
      <c r="B629" t="s">
        <v>1358</v>
      </c>
      <c r="C629" s="6" t="s">
        <v>1359</v>
      </c>
      <c r="D629" t="str">
        <f t="shared" si="9"/>
        <v>Hotel or Motel Receptionist 422401</v>
      </c>
      <c r="E629">
        <f>--ISNUMBER(IFERROR(SEARCH('File 501 Qualification Enrolmen'!$U$5,D629,1),""))</f>
        <v>1</v>
      </c>
      <c r="F629">
        <f>IF(E629=1,COUNTIF($E$3:E629,1)," ")</f>
        <v>627</v>
      </c>
      <c r="G629" t="str">
        <f>IFERROR(INDEX($D$3:$D$1456,MATCH(ROWS($F$3:F629),$F$3:$F$1456,0))," ")</f>
        <v>Hotel or Motel Receptionist 422401</v>
      </c>
    </row>
    <row r="630" spans="1:7">
      <c r="A630" t="s">
        <v>107</v>
      </c>
      <c r="B630" t="s">
        <v>1360</v>
      </c>
      <c r="C630" s="6" t="s">
        <v>1361</v>
      </c>
      <c r="D630" t="str">
        <f t="shared" si="9"/>
        <v>Hotel Service Manager 515101</v>
      </c>
      <c r="E630">
        <f>--ISNUMBER(IFERROR(SEARCH('File 501 Qualification Enrolmen'!$U$5,D630,1),""))</f>
        <v>1</v>
      </c>
      <c r="F630">
        <f>IF(E630=1,COUNTIF($E$3:E630,1)," ")</f>
        <v>628</v>
      </c>
      <c r="G630" t="str">
        <f>IFERROR(INDEX($D$3:$D$1456,MATCH(ROWS($F$3:F630),$F$3:$F$1456,0))," ")</f>
        <v>Hotel Service Manager 515101</v>
      </c>
    </row>
    <row r="631" spans="1:7">
      <c r="A631" t="s">
        <v>107</v>
      </c>
      <c r="B631" t="s">
        <v>1362</v>
      </c>
      <c r="C631" s="6" t="s">
        <v>1363</v>
      </c>
      <c r="D631" t="str">
        <f t="shared" si="9"/>
        <v>House Builder 641101</v>
      </c>
      <c r="E631">
        <f>--ISNUMBER(IFERROR(SEARCH('File 501 Qualification Enrolmen'!$U$5,D631,1),""))</f>
        <v>1</v>
      </c>
      <c r="F631">
        <f>IF(E631=1,COUNTIF($E$3:E631,1)," ")</f>
        <v>629</v>
      </c>
      <c r="G631" t="str">
        <f>IFERROR(INDEX($D$3:$D$1456,MATCH(ROWS($F$3:F631),$F$3:$F$1456,0))," ")</f>
        <v>House Builder 641101</v>
      </c>
    </row>
    <row r="632" spans="1:7">
      <c r="A632" t="s">
        <v>107</v>
      </c>
      <c r="B632" t="s">
        <v>1364</v>
      </c>
      <c r="C632" s="6" t="s">
        <v>1365</v>
      </c>
      <c r="D632" t="str">
        <f t="shared" si="9"/>
        <v>Housekeeping Service Manager 515102</v>
      </c>
      <c r="E632">
        <f>--ISNUMBER(IFERROR(SEARCH('File 501 Qualification Enrolmen'!$U$5,D632,1),""))</f>
        <v>1</v>
      </c>
      <c r="F632">
        <f>IF(E632=1,COUNTIF($E$3:E632,1)," ")</f>
        <v>630</v>
      </c>
      <c r="G632" t="str">
        <f>IFERROR(INDEX($D$3:$D$1456,MATCH(ROWS($F$3:F632),$F$3:$F$1456,0))," ")</f>
        <v>Housekeeping Service Manager 515102</v>
      </c>
    </row>
    <row r="633" spans="1:7">
      <c r="A633" t="s">
        <v>107</v>
      </c>
      <c r="B633" t="s">
        <v>1366</v>
      </c>
      <c r="C633" s="6" t="s">
        <v>1367</v>
      </c>
      <c r="D633" t="str">
        <f t="shared" si="9"/>
        <v>Human Resource Advisor 242303</v>
      </c>
      <c r="E633">
        <f>--ISNUMBER(IFERROR(SEARCH('File 501 Qualification Enrolmen'!$U$5,D633,1),""))</f>
        <v>1</v>
      </c>
      <c r="F633">
        <f>IF(E633=1,COUNTIF($E$3:E633,1)," ")</f>
        <v>631</v>
      </c>
      <c r="G633" t="str">
        <f>IFERROR(INDEX($D$3:$D$1456,MATCH(ROWS($F$3:F633),$F$3:$F$1456,0))," ")</f>
        <v>Human Resource Advisor 242303</v>
      </c>
    </row>
    <row r="634" spans="1:7">
      <c r="A634" t="s">
        <v>107</v>
      </c>
      <c r="B634" t="s">
        <v>1368</v>
      </c>
      <c r="C634" s="6" t="s">
        <v>1369</v>
      </c>
      <c r="D634" t="str">
        <f t="shared" si="9"/>
        <v>Human Resources Clerk 441601</v>
      </c>
      <c r="E634">
        <f>--ISNUMBER(IFERROR(SEARCH('File 501 Qualification Enrolmen'!$U$5,D634,1),""))</f>
        <v>1</v>
      </c>
      <c r="F634">
        <f>IF(E634=1,COUNTIF($E$3:E634,1)," ")</f>
        <v>632</v>
      </c>
      <c r="G634" t="str">
        <f>IFERROR(INDEX($D$3:$D$1456,MATCH(ROWS($F$3:F634),$F$3:$F$1456,0))," ")</f>
        <v>Human Resources Clerk 441601</v>
      </c>
    </row>
    <row r="635" spans="1:7">
      <c r="A635" t="s">
        <v>107</v>
      </c>
      <c r="B635" t="s">
        <v>1370</v>
      </c>
      <c r="C635" s="6" t="s">
        <v>1371</v>
      </c>
      <c r="D635" t="str">
        <f t="shared" si="9"/>
        <v>Hunter 622401</v>
      </c>
      <c r="E635">
        <f>--ISNUMBER(IFERROR(SEARCH('File 501 Qualification Enrolmen'!$U$5,D635,1),""))</f>
        <v>1</v>
      </c>
      <c r="F635">
        <f>IF(E635=1,COUNTIF($E$3:E635,1)," ")</f>
        <v>633</v>
      </c>
      <c r="G635" t="str">
        <f>IFERROR(INDEX($D$3:$D$1456,MATCH(ROWS($F$3:F635),$F$3:$F$1456,0))," ")</f>
        <v>Hunter 622401</v>
      </c>
    </row>
    <row r="636" spans="1:7">
      <c r="A636" t="s">
        <v>107</v>
      </c>
      <c r="B636" t="s">
        <v>1372</v>
      </c>
      <c r="C636" s="6" t="s">
        <v>1373</v>
      </c>
      <c r="D636" t="str">
        <f t="shared" si="9"/>
        <v>Hydro Power Plant Process Controller 313103</v>
      </c>
      <c r="E636">
        <f>--ISNUMBER(IFERROR(SEARCH('File 501 Qualification Enrolmen'!$U$5,D636,1),""))</f>
        <v>1</v>
      </c>
      <c r="F636">
        <f>IF(E636=1,COUNTIF($E$3:E636,1)," ")</f>
        <v>634</v>
      </c>
      <c r="G636" t="str">
        <f>IFERROR(INDEX($D$3:$D$1456,MATCH(ROWS($F$3:F636),$F$3:$F$1456,0))," ")</f>
        <v>Hydro Power Plant Process Controller 313103</v>
      </c>
    </row>
    <row r="637" spans="1:7">
      <c r="A637" t="s">
        <v>107</v>
      </c>
      <c r="B637" t="s">
        <v>1374</v>
      </c>
      <c r="C637" s="6" t="s">
        <v>1375</v>
      </c>
      <c r="D637" t="str">
        <f t="shared" si="9"/>
        <v>Hydrologist 211406</v>
      </c>
      <c r="E637">
        <f>--ISNUMBER(IFERROR(SEARCH('File 501 Qualification Enrolmen'!$U$5,D637,1),""))</f>
        <v>1</v>
      </c>
      <c r="F637">
        <f>IF(E637=1,COUNTIF($E$3:E637,1)," ")</f>
        <v>635</v>
      </c>
      <c r="G637" t="str">
        <f>IFERROR(INDEX($D$3:$D$1456,MATCH(ROWS($F$3:F637),$F$3:$F$1456,0))," ")</f>
        <v>Hydrologist 211406</v>
      </c>
    </row>
    <row r="638" spans="1:7">
      <c r="A638" t="s">
        <v>107</v>
      </c>
      <c r="B638" t="s">
        <v>1376</v>
      </c>
      <c r="C638" s="6" t="s">
        <v>1377</v>
      </c>
      <c r="D638" t="str">
        <f t="shared" si="9"/>
        <v>Hydrotherapist 325502</v>
      </c>
      <c r="E638">
        <f>--ISNUMBER(IFERROR(SEARCH('File 501 Qualification Enrolmen'!$U$5,D638,1),""))</f>
        <v>1</v>
      </c>
      <c r="F638">
        <f>IF(E638=1,COUNTIF($E$3:E638,1)," ")</f>
        <v>636</v>
      </c>
      <c r="G638" t="str">
        <f>IFERROR(INDEX($D$3:$D$1456,MATCH(ROWS($F$3:F638),$F$3:$F$1456,0))," ")</f>
        <v>Hydrotherapist 325502</v>
      </c>
    </row>
    <row r="639" spans="1:7">
      <c r="A639" t="s">
        <v>107</v>
      </c>
      <c r="B639" t="s">
        <v>1378</v>
      </c>
      <c r="C639" s="6" t="s">
        <v>1379</v>
      </c>
      <c r="D639" t="str">
        <f t="shared" si="9"/>
        <v>Hypnotist 265902</v>
      </c>
      <c r="E639">
        <f>--ISNUMBER(IFERROR(SEARCH('File 501 Qualification Enrolmen'!$U$5,D639,1),""))</f>
        <v>1</v>
      </c>
      <c r="F639">
        <f>IF(E639=1,COUNTIF($E$3:E639,1)," ")</f>
        <v>637</v>
      </c>
      <c r="G639" t="str">
        <f>IFERROR(INDEX($D$3:$D$1456,MATCH(ROWS($F$3:F639),$F$3:$F$1456,0))," ")</f>
        <v>Hypnotist 265902</v>
      </c>
    </row>
    <row r="640" spans="1:7">
      <c r="A640" t="s">
        <v>107</v>
      </c>
      <c r="B640" t="s">
        <v>1380</v>
      </c>
      <c r="C640" s="6" t="s">
        <v>1381</v>
      </c>
      <c r="D640" t="str">
        <f t="shared" si="9"/>
        <v>ICT Account Manager 243401</v>
      </c>
      <c r="E640">
        <f>--ISNUMBER(IFERROR(SEARCH('File 501 Qualification Enrolmen'!$U$5,D640,1),""))</f>
        <v>1</v>
      </c>
      <c r="F640">
        <f>IF(E640=1,COUNTIF($E$3:E640,1)," ")</f>
        <v>638</v>
      </c>
      <c r="G640" t="str">
        <f>IFERROR(INDEX($D$3:$D$1456,MATCH(ROWS($F$3:F640),$F$3:$F$1456,0))," ")</f>
        <v>ICT Account Manager 243401</v>
      </c>
    </row>
    <row r="641" spans="1:7">
      <c r="A641" t="s">
        <v>107</v>
      </c>
      <c r="B641" t="s">
        <v>1382</v>
      </c>
      <c r="C641" s="6" t="s">
        <v>1383</v>
      </c>
      <c r="D641" t="str">
        <f t="shared" si="9"/>
        <v>ICT Business Development Manager 243402</v>
      </c>
      <c r="E641">
        <f>--ISNUMBER(IFERROR(SEARCH('File 501 Qualification Enrolmen'!$U$5,D641,1),""))</f>
        <v>1</v>
      </c>
      <c r="F641">
        <f>IF(E641=1,COUNTIF($E$3:E641,1)," ")</f>
        <v>639</v>
      </c>
      <c r="G641" t="str">
        <f>IFERROR(INDEX($D$3:$D$1456,MATCH(ROWS($F$3:F641),$F$3:$F$1456,0))," ")</f>
        <v>ICT Business Development Manager 243402</v>
      </c>
    </row>
    <row r="642" spans="1:7">
      <c r="A642" t="s">
        <v>107</v>
      </c>
      <c r="B642" t="s">
        <v>1384</v>
      </c>
      <c r="C642" s="6" t="s">
        <v>1385</v>
      </c>
      <c r="D642" t="str">
        <f t="shared" si="9"/>
        <v>ICT Communications Assistant 351201</v>
      </c>
      <c r="E642">
        <f>--ISNUMBER(IFERROR(SEARCH('File 501 Qualification Enrolmen'!$U$5,D642,1),""))</f>
        <v>1</v>
      </c>
      <c r="F642">
        <f>IF(E642=1,COUNTIF($E$3:E642,1)," ")</f>
        <v>640</v>
      </c>
      <c r="G642" t="str">
        <f>IFERROR(INDEX($D$3:$D$1456,MATCH(ROWS($F$3:F642),$F$3:$F$1456,0))," ")</f>
        <v>ICT Communications Assistant 351201</v>
      </c>
    </row>
    <row r="643" spans="1:7">
      <c r="A643" t="s">
        <v>107</v>
      </c>
      <c r="B643" t="s">
        <v>1386</v>
      </c>
      <c r="C643" s="6" t="s">
        <v>1387</v>
      </c>
      <c r="D643" t="str">
        <f t="shared" si="9"/>
        <v>ICT Project Manager 133102</v>
      </c>
      <c r="E643">
        <f>--ISNUMBER(IFERROR(SEARCH('File 501 Qualification Enrolmen'!$U$5,D643,1),""))</f>
        <v>1</v>
      </c>
      <c r="F643">
        <f>IF(E643=1,COUNTIF($E$3:E643,1)," ")</f>
        <v>641</v>
      </c>
      <c r="G643" t="str">
        <f>IFERROR(INDEX($D$3:$D$1456,MATCH(ROWS($F$3:F643),$F$3:$F$1456,0))," ")</f>
        <v>ICT Project Manager 133102</v>
      </c>
    </row>
    <row r="644" spans="1:7">
      <c r="A644" t="s">
        <v>107</v>
      </c>
      <c r="B644" t="s">
        <v>1388</v>
      </c>
      <c r="C644" s="6" t="s">
        <v>1389</v>
      </c>
      <c r="D644" t="str">
        <f t="shared" ref="D644:D707" si="10">CONCATENATE(C644," ",B644)</f>
        <v>ICT Sales Assistant 522304</v>
      </c>
      <c r="E644">
        <f>--ISNUMBER(IFERROR(SEARCH('File 501 Qualification Enrolmen'!$U$5,D644,1),""))</f>
        <v>1</v>
      </c>
      <c r="F644">
        <f>IF(E644=1,COUNTIF($E$3:E644,1)," ")</f>
        <v>642</v>
      </c>
      <c r="G644" t="str">
        <f>IFERROR(INDEX($D$3:$D$1456,MATCH(ROWS($F$3:F644),$F$3:$F$1456,0))," ")</f>
        <v>ICT Sales Assistant 522304</v>
      </c>
    </row>
    <row r="645" spans="1:7">
      <c r="A645" t="s">
        <v>107</v>
      </c>
      <c r="B645" t="s">
        <v>1390</v>
      </c>
      <c r="C645" s="6" t="s">
        <v>1391</v>
      </c>
      <c r="D645" t="str">
        <f t="shared" si="10"/>
        <v>ICT Sales Representative 243403</v>
      </c>
      <c r="E645">
        <f>--ISNUMBER(IFERROR(SEARCH('File 501 Qualification Enrolmen'!$U$5,D645,1),""))</f>
        <v>1</v>
      </c>
      <c r="F645">
        <f>IF(E645=1,COUNTIF($E$3:E645,1)," ")</f>
        <v>643</v>
      </c>
      <c r="G645" t="str">
        <f>IFERROR(INDEX($D$3:$D$1456,MATCH(ROWS($F$3:F645),$F$3:$F$1456,0))," ")</f>
        <v>ICT Sales Representative 243403</v>
      </c>
    </row>
    <row r="646" spans="1:7">
      <c r="A646" t="s">
        <v>107</v>
      </c>
      <c r="B646" t="s">
        <v>1392</v>
      </c>
      <c r="C646" s="6" t="s">
        <v>1393</v>
      </c>
      <c r="D646" t="str">
        <f t="shared" si="10"/>
        <v>ICT Security Specialist 252901</v>
      </c>
      <c r="E646">
        <f>--ISNUMBER(IFERROR(SEARCH('File 501 Qualification Enrolmen'!$U$5,D646,1),""))</f>
        <v>1</v>
      </c>
      <c r="F646">
        <f>IF(E646=1,COUNTIF($E$3:E646,1)," ")</f>
        <v>644</v>
      </c>
      <c r="G646" t="str">
        <f>IFERROR(INDEX($D$3:$D$1456,MATCH(ROWS($F$3:F646),$F$3:$F$1456,0))," ")</f>
        <v>ICT Security Specialist 252901</v>
      </c>
    </row>
    <row r="647" spans="1:7">
      <c r="A647" t="s">
        <v>107</v>
      </c>
      <c r="B647" t="s">
        <v>1394</v>
      </c>
      <c r="C647" s="6" t="s">
        <v>1395</v>
      </c>
      <c r="D647" t="str">
        <f t="shared" si="10"/>
        <v>ICT Systems Analyst 251101</v>
      </c>
      <c r="E647">
        <f>--ISNUMBER(IFERROR(SEARCH('File 501 Qualification Enrolmen'!$U$5,D647,1),""))</f>
        <v>1</v>
      </c>
      <c r="F647">
        <f>IF(E647=1,COUNTIF($E$3:E647,1)," ")</f>
        <v>645</v>
      </c>
      <c r="G647" t="str">
        <f>IFERROR(INDEX($D$3:$D$1456,MATCH(ROWS($F$3:F647),$F$3:$F$1456,0))," ")</f>
        <v>ICT Systems Analyst 251101</v>
      </c>
    </row>
    <row r="648" spans="1:7">
      <c r="A648" t="s">
        <v>107</v>
      </c>
      <c r="B648" t="s">
        <v>1396</v>
      </c>
      <c r="C648" s="6" t="s">
        <v>1397</v>
      </c>
      <c r="D648" t="str">
        <f t="shared" si="10"/>
        <v>ICT Trainer 235601</v>
      </c>
      <c r="E648">
        <f>--ISNUMBER(IFERROR(SEARCH('File 501 Qualification Enrolmen'!$U$5,D648,1),""))</f>
        <v>1</v>
      </c>
      <c r="F648">
        <f>IF(E648=1,COUNTIF($E$3:E648,1)," ")</f>
        <v>646</v>
      </c>
      <c r="G648" t="str">
        <f>IFERROR(INDEX($D$3:$D$1456,MATCH(ROWS($F$3:F648),$F$3:$F$1456,0))," ")</f>
        <v>ICT Trainer 235601</v>
      </c>
    </row>
    <row r="649" spans="1:7">
      <c r="A649" t="s">
        <v>107</v>
      </c>
      <c r="B649" t="s">
        <v>1398</v>
      </c>
      <c r="C649" s="6" t="s">
        <v>1399</v>
      </c>
      <c r="D649" t="str">
        <f t="shared" si="10"/>
        <v>Illustrator 216602</v>
      </c>
      <c r="E649">
        <f>--ISNUMBER(IFERROR(SEARCH('File 501 Qualification Enrolmen'!$U$5,D649,1),""))</f>
        <v>1</v>
      </c>
      <c r="F649">
        <f>IF(E649=1,COUNTIF($E$3:E649,1)," ")</f>
        <v>647</v>
      </c>
      <c r="G649" t="str">
        <f>IFERROR(INDEX($D$3:$D$1456,MATCH(ROWS($F$3:F649),$F$3:$F$1456,0))," ")</f>
        <v>Illustrator 216602</v>
      </c>
    </row>
    <row r="650" spans="1:7">
      <c r="A650" t="s">
        <v>107</v>
      </c>
      <c r="B650" t="s">
        <v>1400</v>
      </c>
      <c r="C650" s="6" t="s">
        <v>1401</v>
      </c>
      <c r="D650" t="str">
        <f t="shared" si="10"/>
        <v>Immigration Officer 335102</v>
      </c>
      <c r="E650">
        <f>--ISNUMBER(IFERROR(SEARCH('File 501 Qualification Enrolmen'!$U$5,D650,1),""))</f>
        <v>1</v>
      </c>
      <c r="F650">
        <f>IF(E650=1,COUNTIF($E$3:E650,1)," ")</f>
        <v>648</v>
      </c>
      <c r="G650" t="str">
        <f>IFERROR(INDEX($D$3:$D$1456,MATCH(ROWS($F$3:F650),$F$3:$F$1456,0))," ")</f>
        <v>Immigration Officer 335102</v>
      </c>
    </row>
    <row r="651" spans="1:7">
      <c r="A651" t="s">
        <v>107</v>
      </c>
      <c r="B651" t="s">
        <v>1402</v>
      </c>
      <c r="C651" s="6" t="s">
        <v>1403</v>
      </c>
      <c r="D651" t="str">
        <f t="shared" si="10"/>
        <v>Importer or Exporter 142101</v>
      </c>
      <c r="E651">
        <f>--ISNUMBER(IFERROR(SEARCH('File 501 Qualification Enrolmen'!$U$5,D651,1),""))</f>
        <v>1</v>
      </c>
      <c r="F651">
        <f>IF(E651=1,COUNTIF($E$3:E651,1)," ")</f>
        <v>649</v>
      </c>
      <c r="G651" t="str">
        <f>IFERROR(INDEX($D$3:$D$1456,MATCH(ROWS($F$3:F651),$F$3:$F$1456,0))," ")</f>
        <v>Importer or Exporter 142101</v>
      </c>
    </row>
    <row r="652" spans="1:7">
      <c r="A652" t="s">
        <v>107</v>
      </c>
      <c r="B652" t="s">
        <v>1404</v>
      </c>
      <c r="C652" s="6" t="s">
        <v>1405</v>
      </c>
      <c r="D652" t="str">
        <f t="shared" si="10"/>
        <v>Import-export Administrator 335402</v>
      </c>
      <c r="E652">
        <f>--ISNUMBER(IFERROR(SEARCH('File 501 Qualification Enrolmen'!$U$5,D652,1),""))</f>
        <v>1</v>
      </c>
      <c r="F652">
        <f>IF(E652=1,COUNTIF($E$3:E652,1)," ")</f>
        <v>650</v>
      </c>
      <c r="G652" t="str">
        <f>IFERROR(INDEX($D$3:$D$1456,MATCH(ROWS($F$3:F652),$F$3:$F$1456,0))," ")</f>
        <v>Import-export Administrator 335402</v>
      </c>
    </row>
    <row r="653" spans="1:7">
      <c r="A653" t="s">
        <v>107</v>
      </c>
      <c r="B653" t="s">
        <v>1406</v>
      </c>
      <c r="C653" s="6" t="s">
        <v>1407</v>
      </c>
      <c r="D653" t="str">
        <f t="shared" si="10"/>
        <v>Inbound Contact Centre Consultant 422201</v>
      </c>
      <c r="E653">
        <f>--ISNUMBER(IFERROR(SEARCH('File 501 Qualification Enrolmen'!$U$5,D653,1),""))</f>
        <v>1</v>
      </c>
      <c r="F653">
        <f>IF(E653=1,COUNTIF($E$3:E653,1)," ")</f>
        <v>651</v>
      </c>
      <c r="G653" t="str">
        <f>IFERROR(INDEX($D$3:$D$1456,MATCH(ROWS($F$3:F653),$F$3:$F$1456,0))," ")</f>
        <v>Inbound Contact Centre Consultant 422201</v>
      </c>
    </row>
    <row r="654" spans="1:7">
      <c r="A654" t="s">
        <v>107</v>
      </c>
      <c r="B654" t="s">
        <v>1408</v>
      </c>
      <c r="C654" s="6" t="s">
        <v>1409</v>
      </c>
      <c r="D654" t="str">
        <f t="shared" si="10"/>
        <v>Indigenous Heath Worker (Inyanga) 323101</v>
      </c>
      <c r="E654">
        <f>--ISNUMBER(IFERROR(SEARCH('File 501 Qualification Enrolmen'!$U$5,D654,1),""))</f>
        <v>1</v>
      </c>
      <c r="F654">
        <f>IF(E654=1,COUNTIF($E$3:E654,1)," ")</f>
        <v>652</v>
      </c>
      <c r="G654" t="str">
        <f>IFERROR(INDEX($D$3:$D$1456,MATCH(ROWS($F$3:F654),$F$3:$F$1456,0))," ")</f>
        <v>Indigenous Heath Worker (Inyanga) 323101</v>
      </c>
    </row>
    <row r="655" spans="1:7">
      <c r="A655" t="s">
        <v>107</v>
      </c>
      <c r="B655" t="s">
        <v>1410</v>
      </c>
      <c r="C655" s="6" t="s">
        <v>1411</v>
      </c>
      <c r="D655" t="str">
        <f t="shared" si="10"/>
        <v>Indoor Plant Worker 821403</v>
      </c>
      <c r="E655">
        <f>--ISNUMBER(IFERROR(SEARCH('File 501 Qualification Enrolmen'!$U$5,D655,1),""))</f>
        <v>1</v>
      </c>
      <c r="F655">
        <f>IF(E655=1,COUNTIF($E$3:E655,1)," ")</f>
        <v>653</v>
      </c>
      <c r="G655" t="str">
        <f>IFERROR(INDEX($D$3:$D$1456,MATCH(ROWS($F$3:F655),$F$3:$F$1456,0))," ")</f>
        <v>Indoor Plant Worker 821403</v>
      </c>
    </row>
    <row r="656" spans="1:7">
      <c r="A656" t="s">
        <v>107</v>
      </c>
      <c r="B656" t="s">
        <v>1412</v>
      </c>
      <c r="C656" s="6" t="s">
        <v>1413</v>
      </c>
      <c r="D656" t="str">
        <f t="shared" si="10"/>
        <v>Industrial Designer 216302</v>
      </c>
      <c r="E656">
        <f>--ISNUMBER(IFERROR(SEARCH('File 501 Qualification Enrolmen'!$U$5,D656,1),""))</f>
        <v>1</v>
      </c>
      <c r="F656">
        <f>IF(E656=1,COUNTIF($E$3:E656,1)," ")</f>
        <v>654</v>
      </c>
      <c r="G656" t="str">
        <f>IFERROR(INDEX($D$3:$D$1456,MATCH(ROWS($F$3:F656),$F$3:$F$1456,0))," ")</f>
        <v>Industrial Designer 216302</v>
      </c>
    </row>
    <row r="657" spans="1:7">
      <c r="A657" t="s">
        <v>107</v>
      </c>
      <c r="B657" t="s">
        <v>1414</v>
      </c>
      <c r="C657" s="6" t="s">
        <v>1415</v>
      </c>
      <c r="D657" t="str">
        <f t="shared" si="10"/>
        <v>Industrial Diamond Polishing Machine Operator 711406</v>
      </c>
      <c r="E657">
        <f>--ISNUMBER(IFERROR(SEARCH('File 501 Qualification Enrolmen'!$U$5,D657,1),""))</f>
        <v>1</v>
      </c>
      <c r="F657">
        <f>IF(E657=1,COUNTIF($E$3:E657,1)," ")</f>
        <v>655</v>
      </c>
      <c r="G657" t="str">
        <f>IFERROR(INDEX($D$3:$D$1456,MATCH(ROWS($F$3:F657),$F$3:$F$1456,0))," ")</f>
        <v>Industrial Diamond Polishing Machine Operator 711406</v>
      </c>
    </row>
    <row r="658" spans="1:7">
      <c r="A658" t="s">
        <v>107</v>
      </c>
      <c r="B658" t="s">
        <v>1416</v>
      </c>
      <c r="C658" s="6" t="s">
        <v>1417</v>
      </c>
      <c r="D658" t="str">
        <f t="shared" si="10"/>
        <v>Industrial Engineer 214101</v>
      </c>
      <c r="E658">
        <f>--ISNUMBER(IFERROR(SEARCH('File 501 Qualification Enrolmen'!$U$5,D658,1),""))</f>
        <v>1</v>
      </c>
      <c r="F658">
        <f>IF(E658=1,COUNTIF($E$3:E658,1)," ")</f>
        <v>656</v>
      </c>
      <c r="G658" t="str">
        <f>IFERROR(INDEX($D$3:$D$1456,MATCH(ROWS($F$3:F658),$F$3:$F$1456,0))," ")</f>
        <v>Industrial Engineer 214101</v>
      </c>
    </row>
    <row r="659" spans="1:7">
      <c r="A659" t="s">
        <v>107</v>
      </c>
      <c r="B659" t="s">
        <v>1418</v>
      </c>
      <c r="C659" s="6" t="s">
        <v>1419</v>
      </c>
      <c r="D659" t="str">
        <f t="shared" si="10"/>
        <v>Industrial Engineering Technician 311905</v>
      </c>
      <c r="E659">
        <f>--ISNUMBER(IFERROR(SEARCH('File 501 Qualification Enrolmen'!$U$5,D659,1),""))</f>
        <v>1</v>
      </c>
      <c r="F659">
        <f>IF(E659=1,COUNTIF($E$3:E659,1)," ")</f>
        <v>657</v>
      </c>
      <c r="G659" t="str">
        <f>IFERROR(INDEX($D$3:$D$1456,MATCH(ROWS($F$3:F659),$F$3:$F$1456,0))," ")</f>
        <v>Industrial Engineering Technician 311905</v>
      </c>
    </row>
    <row r="660" spans="1:7">
      <c r="A660" t="s">
        <v>107</v>
      </c>
      <c r="B660" t="s">
        <v>1420</v>
      </c>
      <c r="C660" s="6" t="s">
        <v>1421</v>
      </c>
      <c r="D660" t="str">
        <f t="shared" si="10"/>
        <v>Industrial Engineering Technologist 214102</v>
      </c>
      <c r="E660">
        <f>--ISNUMBER(IFERROR(SEARCH('File 501 Qualification Enrolmen'!$U$5,D660,1),""))</f>
        <v>1</v>
      </c>
      <c r="F660">
        <f>IF(E660=1,COUNTIF($E$3:E660,1)," ")</f>
        <v>658</v>
      </c>
      <c r="G660" t="str">
        <f>IFERROR(INDEX($D$3:$D$1456,MATCH(ROWS($F$3:F660),$F$3:$F$1456,0))," ")</f>
        <v>Industrial Engineering Technologist 214102</v>
      </c>
    </row>
    <row r="661" spans="1:7">
      <c r="A661" t="s">
        <v>107</v>
      </c>
      <c r="B661" t="s">
        <v>1422</v>
      </c>
      <c r="C661" s="6" t="s">
        <v>1423</v>
      </c>
      <c r="D661" t="str">
        <f t="shared" si="10"/>
        <v>Industrial Machinery Mechanic 653301</v>
      </c>
      <c r="E661">
        <f>--ISNUMBER(IFERROR(SEARCH('File 501 Qualification Enrolmen'!$U$5,D661,1),""))</f>
        <v>1</v>
      </c>
      <c r="F661">
        <f>IF(E661=1,COUNTIF($E$3:E661,1)," ")</f>
        <v>659</v>
      </c>
      <c r="G661" t="str">
        <f>IFERROR(INDEX($D$3:$D$1456,MATCH(ROWS($F$3:F661),$F$3:$F$1456,0))," ")</f>
        <v>Industrial Machinery Mechanic 653301</v>
      </c>
    </row>
    <row r="662" spans="1:7">
      <c r="A662" t="s">
        <v>107</v>
      </c>
      <c r="B662" t="s">
        <v>1424</v>
      </c>
      <c r="C662" s="6" t="s">
        <v>1425</v>
      </c>
      <c r="D662" t="str">
        <f t="shared" si="10"/>
        <v>Industrial Pharmacist 226202</v>
      </c>
      <c r="E662">
        <f>--ISNUMBER(IFERROR(SEARCH('File 501 Qualification Enrolmen'!$U$5,D662,1),""))</f>
        <v>1</v>
      </c>
      <c r="F662">
        <f>IF(E662=1,COUNTIF($E$3:E662,1)," ")</f>
        <v>660</v>
      </c>
      <c r="G662" t="str">
        <f>IFERROR(INDEX($D$3:$D$1456,MATCH(ROWS($F$3:F662),$F$3:$F$1456,0))," ")</f>
        <v>Industrial Pharmacist 226202</v>
      </c>
    </row>
    <row r="663" spans="1:7">
      <c r="A663" t="s">
        <v>107</v>
      </c>
      <c r="B663" t="s">
        <v>1426</v>
      </c>
      <c r="C663" s="6" t="s">
        <v>1427</v>
      </c>
      <c r="D663" t="str">
        <f t="shared" si="10"/>
        <v>Industrial Spraypainter 643201</v>
      </c>
      <c r="E663">
        <f>--ISNUMBER(IFERROR(SEARCH('File 501 Qualification Enrolmen'!$U$5,D663,1),""))</f>
        <v>1</v>
      </c>
      <c r="F663">
        <f>IF(E663=1,COUNTIF($E$3:E663,1)," ")</f>
        <v>661</v>
      </c>
      <c r="G663" t="str">
        <f>IFERROR(INDEX($D$3:$D$1456,MATCH(ROWS($F$3:F663),$F$3:$F$1456,0))," ")</f>
        <v>Industrial Spraypainter 643201</v>
      </c>
    </row>
    <row r="664" spans="1:7">
      <c r="A664" t="s">
        <v>107</v>
      </c>
      <c r="B664" t="s">
        <v>1428</v>
      </c>
      <c r="C664" s="6" t="s">
        <v>1429</v>
      </c>
      <c r="D664" t="str">
        <f t="shared" si="10"/>
        <v>Infantry Soldier 542301</v>
      </c>
      <c r="E664">
        <f>--ISNUMBER(IFERROR(SEARCH('File 501 Qualification Enrolmen'!$U$5,D664,1),""))</f>
        <v>1</v>
      </c>
      <c r="F664">
        <f>IF(E664=1,COUNTIF($E$3:E664,1)," ")</f>
        <v>662</v>
      </c>
      <c r="G664" t="str">
        <f>IFERROR(INDEX($D$3:$D$1456,MATCH(ROWS($F$3:F664),$F$3:$F$1456,0))," ")</f>
        <v>Infantry Soldier 542301</v>
      </c>
    </row>
    <row r="665" spans="1:7">
      <c r="A665" t="s">
        <v>107</v>
      </c>
      <c r="B665" t="s">
        <v>1430</v>
      </c>
      <c r="C665" s="6" t="s">
        <v>1431</v>
      </c>
      <c r="D665" t="str">
        <f t="shared" si="10"/>
        <v>Information Services Manager 262202</v>
      </c>
      <c r="E665">
        <f>--ISNUMBER(IFERROR(SEARCH('File 501 Qualification Enrolmen'!$U$5,D665,1),""))</f>
        <v>1</v>
      </c>
      <c r="F665">
        <f>IF(E665=1,COUNTIF($E$3:E665,1)," ")</f>
        <v>663</v>
      </c>
      <c r="G665" t="str">
        <f>IFERROR(INDEX($D$3:$D$1456,MATCH(ROWS($F$3:F665),$F$3:$F$1456,0))," ")</f>
        <v>Information Services Manager 262202</v>
      </c>
    </row>
    <row r="666" spans="1:7">
      <c r="A666" t="s">
        <v>107</v>
      </c>
      <c r="B666" t="s">
        <v>1432</v>
      </c>
      <c r="C666" s="6" t="s">
        <v>1433</v>
      </c>
      <c r="D666" t="str">
        <f t="shared" si="10"/>
        <v>Information Systems Director 133106</v>
      </c>
      <c r="E666">
        <f>--ISNUMBER(IFERROR(SEARCH('File 501 Qualification Enrolmen'!$U$5,D666,1),""))</f>
        <v>1</v>
      </c>
      <c r="F666">
        <f>IF(E666=1,COUNTIF($E$3:E666,1)," ")</f>
        <v>664</v>
      </c>
      <c r="G666" t="str">
        <f>IFERROR(INDEX($D$3:$D$1456,MATCH(ROWS($F$3:F666),$F$3:$F$1456,0))," ")</f>
        <v>Information Systems Director 133106</v>
      </c>
    </row>
    <row r="667" spans="1:7">
      <c r="A667" t="s">
        <v>107</v>
      </c>
      <c r="B667" t="s">
        <v>1434</v>
      </c>
      <c r="C667" s="6" t="s">
        <v>1435</v>
      </c>
      <c r="D667" t="str">
        <f t="shared" si="10"/>
        <v>Information Technology Manager 133105</v>
      </c>
      <c r="E667">
        <f>--ISNUMBER(IFERROR(SEARCH('File 501 Qualification Enrolmen'!$U$5,D667,1),""))</f>
        <v>1</v>
      </c>
      <c r="F667">
        <f>IF(E667=1,COUNTIF($E$3:E667,1)," ")</f>
        <v>665</v>
      </c>
      <c r="G667" t="str">
        <f>IFERROR(INDEX($D$3:$D$1456,MATCH(ROWS($F$3:F667),$F$3:$F$1456,0))," ")</f>
        <v>Information Technology Manager 133105</v>
      </c>
    </row>
    <row r="668" spans="1:7">
      <c r="A668" t="s">
        <v>107</v>
      </c>
      <c r="B668" t="s">
        <v>1436</v>
      </c>
      <c r="C668" s="6" t="s">
        <v>1437</v>
      </c>
      <c r="D668" t="str">
        <f t="shared" si="10"/>
        <v>Insect Farm Worker / Assistant 821202</v>
      </c>
      <c r="E668">
        <f>--ISNUMBER(IFERROR(SEARCH('File 501 Qualification Enrolmen'!$U$5,D668,1),""))</f>
        <v>1</v>
      </c>
      <c r="F668">
        <f>IF(E668=1,COUNTIF($E$3:E668,1)," ")</f>
        <v>666</v>
      </c>
      <c r="G668" t="str">
        <f>IFERROR(INDEX($D$3:$D$1456,MATCH(ROWS($F$3:F668),$F$3:$F$1456,0))," ")</f>
        <v>Insect Farm Worker / Assistant 821202</v>
      </c>
    </row>
    <row r="669" spans="1:7">
      <c r="A669" t="s">
        <v>107</v>
      </c>
      <c r="B669" t="s">
        <v>1438</v>
      </c>
      <c r="C669" s="6" t="s">
        <v>1439</v>
      </c>
      <c r="D669" t="str">
        <f t="shared" si="10"/>
        <v>Insect Farmer 612301</v>
      </c>
      <c r="E669">
        <f>--ISNUMBER(IFERROR(SEARCH('File 501 Qualification Enrolmen'!$U$5,D669,1),""))</f>
        <v>1</v>
      </c>
      <c r="F669">
        <f>IF(E669=1,COUNTIF($E$3:E669,1)," ")</f>
        <v>667</v>
      </c>
      <c r="G669" t="str">
        <f>IFERROR(INDEX($D$3:$D$1456,MATCH(ROWS($F$3:F669),$F$3:$F$1456,0))," ")</f>
        <v>Insect Farmer 612301</v>
      </c>
    </row>
    <row r="670" spans="1:7">
      <c r="A670" t="s">
        <v>107</v>
      </c>
      <c r="B670" t="s">
        <v>1440</v>
      </c>
      <c r="C670" s="6" t="s">
        <v>1441</v>
      </c>
      <c r="D670" t="str">
        <f t="shared" si="10"/>
        <v>Instrument Mechanician 672105</v>
      </c>
      <c r="E670">
        <f>--ISNUMBER(IFERROR(SEARCH('File 501 Qualification Enrolmen'!$U$5,D670,1),""))</f>
        <v>1</v>
      </c>
      <c r="F670">
        <f>IF(E670=1,COUNTIF($E$3:E670,1)," ")</f>
        <v>668</v>
      </c>
      <c r="G670" t="str">
        <f>IFERROR(INDEX($D$3:$D$1456,MATCH(ROWS($F$3:F670),$F$3:$F$1456,0))," ")</f>
        <v>Instrument Mechanician 672105</v>
      </c>
    </row>
    <row r="671" spans="1:7">
      <c r="A671" t="s">
        <v>107</v>
      </c>
      <c r="B671" t="s">
        <v>1442</v>
      </c>
      <c r="C671" s="6" t="s">
        <v>1443</v>
      </c>
      <c r="D671" t="str">
        <f t="shared" si="10"/>
        <v>Insurance Administrator 431201</v>
      </c>
      <c r="E671">
        <f>--ISNUMBER(IFERROR(SEARCH('File 501 Qualification Enrolmen'!$U$5,D671,1),""))</f>
        <v>1</v>
      </c>
      <c r="F671">
        <f>IF(E671=1,COUNTIF($E$3:E671,1)," ")</f>
        <v>669</v>
      </c>
      <c r="G671" t="str">
        <f>IFERROR(INDEX($D$3:$D$1456,MATCH(ROWS($F$3:F671),$F$3:$F$1456,0))," ")</f>
        <v>Insurance Administrator 431201</v>
      </c>
    </row>
    <row r="672" spans="1:7">
      <c r="A672" t="s">
        <v>107</v>
      </c>
      <c r="B672" t="s">
        <v>1444</v>
      </c>
      <c r="C672" s="6" t="s">
        <v>1445</v>
      </c>
      <c r="D672" t="str">
        <f t="shared" si="10"/>
        <v>Insurance Agent 332101</v>
      </c>
      <c r="E672">
        <f>--ISNUMBER(IFERROR(SEARCH('File 501 Qualification Enrolmen'!$U$5,D672,1),""))</f>
        <v>1</v>
      </c>
      <c r="F672">
        <f>IF(E672=1,COUNTIF($E$3:E672,1)," ")</f>
        <v>670</v>
      </c>
      <c r="G672" t="str">
        <f>IFERROR(INDEX($D$3:$D$1456,MATCH(ROWS($F$3:F672),$F$3:$F$1456,0))," ")</f>
        <v>Insurance Agent 332101</v>
      </c>
    </row>
    <row r="673" spans="1:7">
      <c r="A673" t="s">
        <v>107</v>
      </c>
      <c r="B673" t="s">
        <v>1446</v>
      </c>
      <c r="C673" s="6" t="s">
        <v>1447</v>
      </c>
      <c r="D673" t="str">
        <f t="shared" si="10"/>
        <v>Insurance Broker 332102</v>
      </c>
      <c r="E673">
        <f>--ISNUMBER(IFERROR(SEARCH('File 501 Qualification Enrolmen'!$U$5,D673,1),""))</f>
        <v>1</v>
      </c>
      <c r="F673">
        <f>IF(E673=1,COUNTIF($E$3:E673,1)," ")</f>
        <v>671</v>
      </c>
      <c r="G673" t="str">
        <f>IFERROR(INDEX($D$3:$D$1456,MATCH(ROWS($F$3:F673),$F$3:$F$1456,0))," ")</f>
        <v>Insurance Broker 332102</v>
      </c>
    </row>
    <row r="674" spans="1:7">
      <c r="A674" t="s">
        <v>107</v>
      </c>
      <c r="B674" t="s">
        <v>1448</v>
      </c>
      <c r="C674" s="6" t="s">
        <v>1449</v>
      </c>
      <c r="D674" t="str">
        <f t="shared" si="10"/>
        <v>Insurance Claims Administrator 431204</v>
      </c>
      <c r="E674">
        <f>--ISNUMBER(IFERROR(SEARCH('File 501 Qualification Enrolmen'!$U$5,D674,1),""))</f>
        <v>1</v>
      </c>
      <c r="F674">
        <f>IF(E674=1,COUNTIF($E$3:E674,1)," ")</f>
        <v>672</v>
      </c>
      <c r="G674" t="str">
        <f>IFERROR(INDEX($D$3:$D$1456,MATCH(ROWS($F$3:F674),$F$3:$F$1456,0))," ")</f>
        <v>Insurance Claims Administrator 431204</v>
      </c>
    </row>
    <row r="675" spans="1:7">
      <c r="A675" t="s">
        <v>107</v>
      </c>
      <c r="B675" t="s">
        <v>1450</v>
      </c>
      <c r="C675" s="6" t="s">
        <v>1451</v>
      </c>
      <c r="D675" t="str">
        <f t="shared" si="10"/>
        <v>Insurance Investigator 331502</v>
      </c>
      <c r="E675">
        <f>--ISNUMBER(IFERROR(SEARCH('File 501 Qualification Enrolmen'!$U$5,D675,1),""))</f>
        <v>1</v>
      </c>
      <c r="F675">
        <f>IF(E675=1,COUNTIF($E$3:E675,1)," ")</f>
        <v>673</v>
      </c>
      <c r="G675" t="str">
        <f>IFERROR(INDEX($D$3:$D$1456,MATCH(ROWS($F$3:F675),$F$3:$F$1456,0))," ")</f>
        <v>Insurance Investigator 331502</v>
      </c>
    </row>
    <row r="676" spans="1:7">
      <c r="A676" t="s">
        <v>107</v>
      </c>
      <c r="B676" t="s">
        <v>1452</v>
      </c>
      <c r="C676" s="6" t="s">
        <v>1453</v>
      </c>
      <c r="D676" t="str">
        <f t="shared" si="10"/>
        <v>Insurance Loss Adjuster 331503</v>
      </c>
      <c r="E676">
        <f>--ISNUMBER(IFERROR(SEARCH('File 501 Qualification Enrolmen'!$U$5,D676,1),""))</f>
        <v>1</v>
      </c>
      <c r="F676">
        <f>IF(E676=1,COUNTIF($E$3:E676,1)," ")</f>
        <v>674</v>
      </c>
      <c r="G676" t="str">
        <f>IFERROR(INDEX($D$3:$D$1456,MATCH(ROWS($F$3:F676),$F$3:$F$1456,0))," ")</f>
        <v>Insurance Loss Adjuster 331503</v>
      </c>
    </row>
    <row r="677" spans="1:7">
      <c r="A677" t="s">
        <v>107</v>
      </c>
      <c r="B677" t="s">
        <v>1454</v>
      </c>
      <c r="C677" s="6" t="s">
        <v>1455</v>
      </c>
      <c r="D677" t="str">
        <f t="shared" si="10"/>
        <v>Insurance Policy Administration Manager 134911</v>
      </c>
      <c r="E677">
        <f>--ISNUMBER(IFERROR(SEARCH('File 501 Qualification Enrolmen'!$U$5,D677,1),""))</f>
        <v>1</v>
      </c>
      <c r="F677">
        <f>IF(E677=1,COUNTIF($E$3:E677,1)," ")</f>
        <v>675</v>
      </c>
      <c r="G677" t="str">
        <f>IFERROR(INDEX($D$3:$D$1456,MATCH(ROWS($F$3:F677),$F$3:$F$1456,0))," ")</f>
        <v>Insurance Policy Administration Manager 134911</v>
      </c>
    </row>
    <row r="678" spans="1:7">
      <c r="A678" t="s">
        <v>107</v>
      </c>
      <c r="B678" t="s">
        <v>1456</v>
      </c>
      <c r="C678" s="6" t="s">
        <v>1457</v>
      </c>
      <c r="D678" t="str">
        <f t="shared" si="10"/>
        <v>Insurance Risk Surveyor 331504</v>
      </c>
      <c r="E678">
        <f>--ISNUMBER(IFERROR(SEARCH('File 501 Qualification Enrolmen'!$U$5,D678,1),""))</f>
        <v>1</v>
      </c>
      <c r="F678">
        <f>IF(E678=1,COUNTIF($E$3:E678,1)," ")</f>
        <v>676</v>
      </c>
      <c r="G678" t="str">
        <f>IFERROR(INDEX($D$3:$D$1456,MATCH(ROWS($F$3:F678),$F$3:$F$1456,0))," ")</f>
        <v>Insurance Risk Surveyor 331504</v>
      </c>
    </row>
    <row r="679" spans="1:7">
      <c r="A679" t="s">
        <v>107</v>
      </c>
      <c r="B679" t="s">
        <v>1458</v>
      </c>
      <c r="C679" s="6" t="s">
        <v>1459</v>
      </c>
      <c r="D679" t="str">
        <f t="shared" si="10"/>
        <v>Integrated Manufacturing Line Machine Setter 718904</v>
      </c>
      <c r="E679">
        <f>--ISNUMBER(IFERROR(SEARCH('File 501 Qualification Enrolmen'!$U$5,D679,1),""))</f>
        <v>1</v>
      </c>
      <c r="F679">
        <f>IF(E679=1,COUNTIF($E$3:E679,1)," ")</f>
        <v>677</v>
      </c>
      <c r="G679" t="str">
        <f>IFERROR(INDEX($D$3:$D$1456,MATCH(ROWS($F$3:F679),$F$3:$F$1456,0))," ")</f>
        <v>Integrated Manufacturing Line Machine Setter 718904</v>
      </c>
    </row>
    <row r="680" spans="1:7">
      <c r="A680" t="s">
        <v>107</v>
      </c>
      <c r="B680" t="s">
        <v>1460</v>
      </c>
      <c r="C680" s="6" t="s">
        <v>1461</v>
      </c>
      <c r="D680" t="str">
        <f t="shared" si="10"/>
        <v>Integrated Manufacturing Line Process Control Technician 313901</v>
      </c>
      <c r="E680">
        <f>--ISNUMBER(IFERROR(SEARCH('File 501 Qualification Enrolmen'!$U$5,D680,1),""))</f>
        <v>1</v>
      </c>
      <c r="F680">
        <f>IF(E680=1,COUNTIF($E$3:E680,1)," ")</f>
        <v>678</v>
      </c>
      <c r="G680" t="str">
        <f>IFERROR(INDEX($D$3:$D$1456,MATCH(ROWS($F$3:F680),$F$3:$F$1456,0))," ")</f>
        <v>Integrated Manufacturing Line Process Control Technician 313901</v>
      </c>
    </row>
    <row r="681" spans="1:7">
      <c r="A681" t="s">
        <v>107</v>
      </c>
      <c r="B681" t="s">
        <v>1462</v>
      </c>
      <c r="C681" s="6" t="s">
        <v>1463</v>
      </c>
      <c r="D681" t="str">
        <f t="shared" si="10"/>
        <v>Integration Aide 531203</v>
      </c>
      <c r="E681">
        <f>--ISNUMBER(IFERROR(SEARCH('File 501 Qualification Enrolmen'!$U$5,D681,1),""))</f>
        <v>1</v>
      </c>
      <c r="F681">
        <f>IF(E681=1,COUNTIF($E$3:E681,1)," ")</f>
        <v>679</v>
      </c>
      <c r="G681" t="str">
        <f>IFERROR(INDEX($D$3:$D$1456,MATCH(ROWS($F$3:F681),$F$3:$F$1456,0))," ")</f>
        <v>Integration Aide 531203</v>
      </c>
    </row>
    <row r="682" spans="1:7">
      <c r="A682" t="s">
        <v>107</v>
      </c>
      <c r="B682" t="s">
        <v>1464</v>
      </c>
      <c r="C682" s="6" t="s">
        <v>1465</v>
      </c>
      <c r="D682" t="str">
        <f t="shared" si="10"/>
        <v>Intellectual Property Special Advisor 242214</v>
      </c>
      <c r="E682">
        <f>--ISNUMBER(IFERROR(SEARCH('File 501 Qualification Enrolmen'!$U$5,D682,1),""))</f>
        <v>1</v>
      </c>
      <c r="F682">
        <f>IF(E682=1,COUNTIF($E$3:E682,1)," ")</f>
        <v>680</v>
      </c>
      <c r="G682" t="str">
        <f>IFERROR(INDEX($D$3:$D$1456,MATCH(ROWS($F$3:F682),$F$3:$F$1456,0))," ")</f>
        <v>Intellectual Property Special Advisor 242214</v>
      </c>
    </row>
    <row r="683" spans="1:7">
      <c r="A683" t="s">
        <v>107</v>
      </c>
      <c r="B683" t="s">
        <v>1466</v>
      </c>
      <c r="C683" s="6" t="s">
        <v>1467</v>
      </c>
      <c r="D683" t="str">
        <f t="shared" si="10"/>
        <v>Intelligence Officer 242201</v>
      </c>
      <c r="E683">
        <f>--ISNUMBER(IFERROR(SEARCH('File 501 Qualification Enrolmen'!$U$5,D683,1),""))</f>
        <v>1</v>
      </c>
      <c r="F683">
        <f>IF(E683=1,COUNTIF($E$3:E683,1)," ")</f>
        <v>681</v>
      </c>
      <c r="G683" t="str">
        <f>IFERROR(INDEX($D$3:$D$1456,MATCH(ROWS($F$3:F683),$F$3:$F$1456,0))," ")</f>
        <v>Intelligence Officer 242201</v>
      </c>
    </row>
    <row r="684" spans="1:7">
      <c r="A684" t="s">
        <v>107</v>
      </c>
      <c r="B684" t="s">
        <v>1468</v>
      </c>
      <c r="C684" s="6" t="s">
        <v>1469</v>
      </c>
      <c r="D684" t="str">
        <f t="shared" si="10"/>
        <v>Intelligence Operator 541501</v>
      </c>
      <c r="E684">
        <f>--ISNUMBER(IFERROR(SEARCH('File 501 Qualification Enrolmen'!$U$5,D684,1),""))</f>
        <v>1</v>
      </c>
      <c r="F684">
        <f>IF(E684=1,COUNTIF($E$3:E684,1)," ")</f>
        <v>682</v>
      </c>
      <c r="G684" t="str">
        <f>IFERROR(INDEX($D$3:$D$1456,MATCH(ROWS($F$3:F684),$F$3:$F$1456,0))," ")</f>
        <v>Intelligence Operator 541501</v>
      </c>
    </row>
    <row r="685" spans="1:7">
      <c r="A685" t="s">
        <v>107</v>
      </c>
      <c r="B685" t="s">
        <v>1470</v>
      </c>
      <c r="C685" s="6" t="s">
        <v>1471</v>
      </c>
      <c r="D685" t="str">
        <f t="shared" si="10"/>
        <v>Intensive Care Ambulance Paramedic / Ambulance Paramedic 325802</v>
      </c>
      <c r="E685">
        <f>--ISNUMBER(IFERROR(SEARCH('File 501 Qualification Enrolmen'!$U$5,D685,1),""))</f>
        <v>1</v>
      </c>
      <c r="F685">
        <f>IF(E685=1,COUNTIF($E$3:E685,1)," ")</f>
        <v>683</v>
      </c>
      <c r="G685" t="str">
        <f>IFERROR(INDEX($D$3:$D$1456,MATCH(ROWS($F$3:F685),$F$3:$F$1456,0))," ")</f>
        <v>Intensive Care Ambulance Paramedic / Ambulance Paramedic 325802</v>
      </c>
    </row>
    <row r="686" spans="1:7">
      <c r="A686" t="s">
        <v>107</v>
      </c>
      <c r="B686" t="s">
        <v>1472</v>
      </c>
      <c r="C686" s="6" t="s">
        <v>1473</v>
      </c>
      <c r="D686" t="str">
        <f t="shared" si="10"/>
        <v>Intensive Care Technician 321112</v>
      </c>
      <c r="E686">
        <f>--ISNUMBER(IFERROR(SEARCH('File 501 Qualification Enrolmen'!$U$5,D686,1),""))</f>
        <v>1</v>
      </c>
      <c r="F686">
        <f>IF(E686=1,COUNTIF($E$3:E686,1)," ")</f>
        <v>684</v>
      </c>
      <c r="G686" t="str">
        <f>IFERROR(INDEX($D$3:$D$1456,MATCH(ROWS($F$3:F686),$F$3:$F$1456,0))," ")</f>
        <v>Intensive Care Technician 321112</v>
      </c>
    </row>
    <row r="687" spans="1:7">
      <c r="A687" t="s">
        <v>107</v>
      </c>
      <c r="B687" t="s">
        <v>1474</v>
      </c>
      <c r="C687" s="6" t="s">
        <v>1475</v>
      </c>
      <c r="D687" t="str">
        <f t="shared" si="10"/>
        <v>Interactive and Direct Marketing Strategist 122104</v>
      </c>
      <c r="E687">
        <f>--ISNUMBER(IFERROR(SEARCH('File 501 Qualification Enrolmen'!$U$5,D687,1),""))</f>
        <v>1</v>
      </c>
      <c r="F687">
        <f>IF(E687=1,COUNTIF($E$3:E687,1)," ")</f>
        <v>685</v>
      </c>
      <c r="G687" t="str">
        <f>IFERROR(INDEX($D$3:$D$1456,MATCH(ROWS($F$3:F687),$F$3:$F$1456,0))," ")</f>
        <v>Interactive and Direct Marketing Strategist 122104</v>
      </c>
    </row>
    <row r="688" spans="1:7">
      <c r="A688" t="s">
        <v>107</v>
      </c>
      <c r="B688" t="s">
        <v>1476</v>
      </c>
      <c r="C688" s="6" t="s">
        <v>1477</v>
      </c>
      <c r="D688" t="str">
        <f t="shared" si="10"/>
        <v>Interior Decorator 343202</v>
      </c>
      <c r="E688">
        <f>--ISNUMBER(IFERROR(SEARCH('File 501 Qualification Enrolmen'!$U$5,D688,1),""))</f>
        <v>1</v>
      </c>
      <c r="F688">
        <f>IF(E688=1,COUNTIF($E$3:E688,1)," ")</f>
        <v>686</v>
      </c>
      <c r="G688" t="str">
        <f>IFERROR(INDEX($D$3:$D$1456,MATCH(ROWS($F$3:F688),$F$3:$F$1456,0))," ")</f>
        <v>Interior Decorator 343202</v>
      </c>
    </row>
    <row r="689" spans="1:7">
      <c r="A689" t="s">
        <v>107</v>
      </c>
      <c r="B689" t="s">
        <v>1478</v>
      </c>
      <c r="C689" s="6" t="s">
        <v>1479</v>
      </c>
      <c r="D689" t="str">
        <f t="shared" si="10"/>
        <v>Interior Designer 343201</v>
      </c>
      <c r="E689">
        <f>--ISNUMBER(IFERROR(SEARCH('File 501 Qualification Enrolmen'!$U$5,D689,1),""))</f>
        <v>1</v>
      </c>
      <c r="F689">
        <f>IF(E689=1,COUNTIF($E$3:E689,1)," ")</f>
        <v>687</v>
      </c>
      <c r="G689" t="str">
        <f>IFERROR(INDEX($D$3:$D$1456,MATCH(ROWS($F$3:F689),$F$3:$F$1456,0))," ")</f>
        <v>Interior Designer 343201</v>
      </c>
    </row>
    <row r="690" spans="1:7">
      <c r="A690" t="s">
        <v>107</v>
      </c>
      <c r="B690" t="s">
        <v>1480</v>
      </c>
      <c r="C690" s="6" t="s">
        <v>1481</v>
      </c>
      <c r="D690" t="str">
        <f t="shared" si="10"/>
        <v>Internal Audit Manager 121104</v>
      </c>
      <c r="E690">
        <f>--ISNUMBER(IFERROR(SEARCH('File 501 Qualification Enrolmen'!$U$5,D690,1),""))</f>
        <v>1</v>
      </c>
      <c r="F690">
        <f>IF(E690=1,COUNTIF($E$3:E690,1)," ")</f>
        <v>688</v>
      </c>
      <c r="G690" t="str">
        <f>IFERROR(INDEX($D$3:$D$1456,MATCH(ROWS($F$3:F690),$F$3:$F$1456,0))," ")</f>
        <v>Internal Audit Manager 121104</v>
      </c>
    </row>
    <row r="691" spans="1:7">
      <c r="A691" t="s">
        <v>107</v>
      </c>
      <c r="B691" t="s">
        <v>1482</v>
      </c>
      <c r="C691" s="6" t="s">
        <v>1483</v>
      </c>
      <c r="D691" t="str">
        <f t="shared" si="10"/>
        <v>Internal Auditor 242211</v>
      </c>
      <c r="E691">
        <f>--ISNUMBER(IFERROR(SEARCH('File 501 Qualification Enrolmen'!$U$5,D691,1),""))</f>
        <v>1</v>
      </c>
      <c r="F691">
        <f>IF(E691=1,COUNTIF($E$3:E691,1)," ")</f>
        <v>689</v>
      </c>
      <c r="G691" t="str">
        <f>IFERROR(INDEX($D$3:$D$1456,MATCH(ROWS($F$3:F691),$F$3:$F$1456,0))," ")</f>
        <v>Internal Auditor 242211</v>
      </c>
    </row>
    <row r="692" spans="1:7">
      <c r="A692" t="s">
        <v>107</v>
      </c>
      <c r="B692" t="s">
        <v>1484</v>
      </c>
      <c r="C692" s="6" t="s">
        <v>1485</v>
      </c>
      <c r="D692" t="str">
        <f t="shared" si="10"/>
        <v>Interpreter 264301</v>
      </c>
      <c r="E692">
        <f>--ISNUMBER(IFERROR(SEARCH('File 501 Qualification Enrolmen'!$U$5,D692,1),""))</f>
        <v>1</v>
      </c>
      <c r="F692">
        <f>IF(E692=1,COUNTIF($E$3:E692,1)," ")</f>
        <v>690</v>
      </c>
      <c r="G692" t="str">
        <f>IFERROR(INDEX($D$3:$D$1456,MATCH(ROWS($F$3:F692),$F$3:$F$1456,0))," ")</f>
        <v>Interpreter 264301</v>
      </c>
    </row>
    <row r="693" spans="1:7">
      <c r="A693" t="s">
        <v>107</v>
      </c>
      <c r="B693" t="s">
        <v>1486</v>
      </c>
      <c r="C693" s="6" t="s">
        <v>1487</v>
      </c>
      <c r="D693" t="str">
        <f t="shared" si="10"/>
        <v>Investment Advisor 241203</v>
      </c>
      <c r="E693">
        <f>--ISNUMBER(IFERROR(SEARCH('File 501 Qualification Enrolmen'!$U$5,D693,1),""))</f>
        <v>1</v>
      </c>
      <c r="F693">
        <f>IF(E693=1,COUNTIF($E$3:E693,1)," ")</f>
        <v>691</v>
      </c>
      <c r="G693" t="str">
        <f>IFERROR(INDEX($D$3:$D$1456,MATCH(ROWS($F$3:F693),$F$3:$F$1456,0))," ")</f>
        <v>Investment Advisor 241203</v>
      </c>
    </row>
    <row r="694" spans="1:7">
      <c r="A694" t="s">
        <v>107</v>
      </c>
      <c r="B694" t="s">
        <v>1488</v>
      </c>
      <c r="C694" s="6" t="s">
        <v>1489</v>
      </c>
      <c r="D694" t="str">
        <f t="shared" si="10"/>
        <v>Investment Analyst 241201</v>
      </c>
      <c r="E694">
        <f>--ISNUMBER(IFERROR(SEARCH('File 501 Qualification Enrolmen'!$U$5,D694,1),""))</f>
        <v>1</v>
      </c>
      <c r="F694">
        <f>IF(E694=1,COUNTIF($E$3:E694,1)," ")</f>
        <v>692</v>
      </c>
      <c r="G694" t="str">
        <f>IFERROR(INDEX($D$3:$D$1456,MATCH(ROWS($F$3:F694),$F$3:$F$1456,0))," ")</f>
        <v>Investment Analyst 241201</v>
      </c>
    </row>
    <row r="695" spans="1:7">
      <c r="A695" t="s">
        <v>107</v>
      </c>
      <c r="B695" t="s">
        <v>1490</v>
      </c>
      <c r="C695" s="6" t="s">
        <v>1491</v>
      </c>
      <c r="D695" t="str">
        <f t="shared" si="10"/>
        <v>Investment Manager 241202</v>
      </c>
      <c r="E695">
        <f>--ISNUMBER(IFERROR(SEARCH('File 501 Qualification Enrolmen'!$U$5,D695,1),""))</f>
        <v>1</v>
      </c>
      <c r="F695">
        <f>IF(E695=1,COUNTIF($E$3:E695,1)," ")</f>
        <v>693</v>
      </c>
      <c r="G695" t="str">
        <f>IFERROR(INDEX($D$3:$D$1456,MATCH(ROWS($F$3:F695),$F$3:$F$1456,0))," ")</f>
        <v>Investment Manager 241202</v>
      </c>
    </row>
    <row r="696" spans="1:7">
      <c r="A696" t="s">
        <v>107</v>
      </c>
      <c r="B696" t="s">
        <v>1492</v>
      </c>
      <c r="C696" s="6" t="s">
        <v>1493</v>
      </c>
      <c r="D696" t="str">
        <f t="shared" si="10"/>
        <v>Ironer or Presser 812103</v>
      </c>
      <c r="E696">
        <f>--ISNUMBER(IFERROR(SEARCH('File 501 Qualification Enrolmen'!$U$5,D696,1),""))</f>
        <v>1</v>
      </c>
      <c r="F696">
        <f>IF(E696=1,COUNTIF($E$3:E696,1)," ")</f>
        <v>694</v>
      </c>
      <c r="G696" t="str">
        <f>IFERROR(INDEX($D$3:$D$1456,MATCH(ROWS($F$3:F696),$F$3:$F$1456,0))," ")</f>
        <v>Ironer or Presser 812103</v>
      </c>
    </row>
    <row r="697" spans="1:7">
      <c r="A697" t="s">
        <v>107</v>
      </c>
      <c r="B697" t="s">
        <v>1494</v>
      </c>
      <c r="C697" s="6" t="s">
        <v>1495</v>
      </c>
      <c r="D697" t="str">
        <f t="shared" si="10"/>
        <v>Irrigationist 821102</v>
      </c>
      <c r="E697">
        <f>--ISNUMBER(IFERROR(SEARCH('File 501 Qualification Enrolmen'!$U$5,D697,1),""))</f>
        <v>1</v>
      </c>
      <c r="F697">
        <f>IF(E697=1,COUNTIF($E$3:E697,1)," ")</f>
        <v>695</v>
      </c>
      <c r="G697" t="str">
        <f>IFERROR(INDEX($D$3:$D$1456,MATCH(ROWS($F$3:F697),$F$3:$F$1456,0))," ")</f>
        <v>Irrigationist 821102</v>
      </c>
    </row>
    <row r="698" spans="1:7">
      <c r="A698" t="s">
        <v>107</v>
      </c>
      <c r="B698" t="s">
        <v>1496</v>
      </c>
      <c r="C698" s="6" t="s">
        <v>1497</v>
      </c>
      <c r="D698" t="str">
        <f t="shared" si="10"/>
        <v>Jam Maker 681403</v>
      </c>
      <c r="E698">
        <f>--ISNUMBER(IFERROR(SEARCH('File 501 Qualification Enrolmen'!$U$5,D698,1),""))</f>
        <v>1</v>
      </c>
      <c r="F698">
        <f>IF(E698=1,COUNTIF($E$3:E698,1)," ")</f>
        <v>696</v>
      </c>
      <c r="G698" t="str">
        <f>IFERROR(INDEX($D$3:$D$1456,MATCH(ROWS($F$3:F698),$F$3:$F$1456,0))," ")</f>
        <v>Jam Maker 681403</v>
      </c>
    </row>
    <row r="699" spans="1:7">
      <c r="A699" t="s">
        <v>107</v>
      </c>
      <c r="B699" t="s">
        <v>1498</v>
      </c>
      <c r="C699" s="6" t="s">
        <v>1499</v>
      </c>
      <c r="D699" t="str">
        <f t="shared" si="10"/>
        <v>Jetty Operator 735102</v>
      </c>
      <c r="E699">
        <f>--ISNUMBER(IFERROR(SEARCH('File 501 Qualification Enrolmen'!$U$5,D699,1),""))</f>
        <v>1</v>
      </c>
      <c r="F699">
        <f>IF(E699=1,COUNTIF($E$3:E699,1)," ")</f>
        <v>697</v>
      </c>
      <c r="G699" t="str">
        <f>IFERROR(INDEX($D$3:$D$1456,MATCH(ROWS($F$3:F699),$F$3:$F$1456,0))," ")</f>
        <v>Jetty Operator 735102</v>
      </c>
    </row>
    <row r="700" spans="1:7">
      <c r="A700" t="s">
        <v>107</v>
      </c>
      <c r="B700" t="s">
        <v>1500</v>
      </c>
      <c r="C700" s="6" t="s">
        <v>1501</v>
      </c>
      <c r="D700" t="str">
        <f t="shared" si="10"/>
        <v>Jewellery Designer 216303</v>
      </c>
      <c r="E700">
        <f>--ISNUMBER(IFERROR(SEARCH('File 501 Qualification Enrolmen'!$U$5,D700,1),""))</f>
        <v>1</v>
      </c>
      <c r="F700">
        <f>IF(E700=1,COUNTIF($E$3:E700,1)," ")</f>
        <v>698</v>
      </c>
      <c r="G700" t="str">
        <f>IFERROR(INDEX($D$3:$D$1456,MATCH(ROWS($F$3:F700),$F$3:$F$1456,0))," ")</f>
        <v>Jewellery Designer 216303</v>
      </c>
    </row>
    <row r="701" spans="1:7">
      <c r="A701" t="s">
        <v>107</v>
      </c>
      <c r="B701" t="s">
        <v>1502</v>
      </c>
      <c r="C701" s="6" t="s">
        <v>1503</v>
      </c>
      <c r="D701" t="str">
        <f t="shared" si="10"/>
        <v>Jewellery Evaluator 661303</v>
      </c>
      <c r="E701">
        <f>--ISNUMBER(IFERROR(SEARCH('File 501 Qualification Enrolmen'!$U$5,D701,1),""))</f>
        <v>1</v>
      </c>
      <c r="F701">
        <f>IF(E701=1,COUNTIF($E$3:E701,1)," ")</f>
        <v>699</v>
      </c>
      <c r="G701" t="str">
        <f>IFERROR(INDEX($D$3:$D$1456,MATCH(ROWS($F$3:F701),$F$3:$F$1456,0))," ")</f>
        <v>Jewellery Evaluator 661303</v>
      </c>
    </row>
    <row r="702" spans="1:7">
      <c r="A702" t="s">
        <v>107</v>
      </c>
      <c r="B702" t="s">
        <v>1504</v>
      </c>
      <c r="C702" s="6" t="s">
        <v>1505</v>
      </c>
      <c r="D702" t="str">
        <f t="shared" si="10"/>
        <v>Jewellery Processing and Finishing Machine Operator 711202</v>
      </c>
      <c r="E702">
        <f>--ISNUMBER(IFERROR(SEARCH('File 501 Qualification Enrolmen'!$U$5,D702,1),""))</f>
        <v>1</v>
      </c>
      <c r="F702">
        <f>IF(E702=1,COUNTIF($E$3:E702,1)," ")</f>
        <v>700</v>
      </c>
      <c r="G702" t="str">
        <f>IFERROR(INDEX($D$3:$D$1456,MATCH(ROWS($F$3:F702),$F$3:$F$1456,0))," ")</f>
        <v>Jewellery Processing and Finishing Machine Operator 711202</v>
      </c>
    </row>
    <row r="703" spans="1:7">
      <c r="A703" t="s">
        <v>107</v>
      </c>
      <c r="B703" t="s">
        <v>1506</v>
      </c>
      <c r="C703" s="6" t="s">
        <v>1507</v>
      </c>
      <c r="D703" t="str">
        <f t="shared" si="10"/>
        <v>Jockey 342103</v>
      </c>
      <c r="E703">
        <f>--ISNUMBER(IFERROR(SEARCH('File 501 Qualification Enrolmen'!$U$5,D703,1),""))</f>
        <v>1</v>
      </c>
      <c r="F703">
        <f>IF(E703=1,COUNTIF($E$3:E703,1)," ")</f>
        <v>701</v>
      </c>
      <c r="G703" t="str">
        <f>IFERROR(INDEX($D$3:$D$1456,MATCH(ROWS($F$3:F703),$F$3:$F$1456,0))," ")</f>
        <v>Jockey 342103</v>
      </c>
    </row>
    <row r="704" spans="1:7">
      <c r="A704" t="s">
        <v>107</v>
      </c>
      <c r="B704" t="s">
        <v>1508</v>
      </c>
      <c r="C704" s="6" t="s">
        <v>1509</v>
      </c>
      <c r="D704" t="str">
        <f t="shared" si="10"/>
        <v>Joiner 641503</v>
      </c>
      <c r="E704">
        <f>--ISNUMBER(IFERROR(SEARCH('File 501 Qualification Enrolmen'!$U$5,D704,1),""))</f>
        <v>1</v>
      </c>
      <c r="F704">
        <f>IF(E704=1,COUNTIF($E$3:E704,1)," ")</f>
        <v>702</v>
      </c>
      <c r="G704" t="str">
        <f>IFERROR(INDEX($D$3:$D$1456,MATCH(ROWS($F$3:F704),$F$3:$F$1456,0))," ")</f>
        <v>Joiner 641503</v>
      </c>
    </row>
    <row r="705" spans="1:7">
      <c r="A705" t="s">
        <v>107</v>
      </c>
      <c r="B705" t="s">
        <v>1510</v>
      </c>
      <c r="C705" s="6" t="s">
        <v>1511</v>
      </c>
      <c r="D705" t="str">
        <f t="shared" si="10"/>
        <v>Journalist 264203</v>
      </c>
      <c r="E705">
        <f>--ISNUMBER(IFERROR(SEARCH('File 501 Qualification Enrolmen'!$U$5,D705,1),""))</f>
        <v>1</v>
      </c>
      <c r="F705">
        <f>IF(E705=1,COUNTIF($E$3:E705,1)," ")</f>
        <v>703</v>
      </c>
      <c r="G705" t="str">
        <f>IFERROR(INDEX($D$3:$D$1456,MATCH(ROWS($F$3:F705),$F$3:$F$1456,0))," ")</f>
        <v>Journalist 264203</v>
      </c>
    </row>
    <row r="706" spans="1:7">
      <c r="A706" t="s">
        <v>107</v>
      </c>
      <c r="B706" t="s">
        <v>1512</v>
      </c>
      <c r="C706" s="6" t="s">
        <v>1513</v>
      </c>
      <c r="D706" t="str">
        <f t="shared" si="10"/>
        <v>Judge 261201</v>
      </c>
      <c r="E706">
        <f>--ISNUMBER(IFERROR(SEARCH('File 501 Qualification Enrolmen'!$U$5,D706,1),""))</f>
        <v>1</v>
      </c>
      <c r="F706">
        <f>IF(E706=1,COUNTIF($E$3:E706,1)," ")</f>
        <v>704</v>
      </c>
      <c r="G706" t="str">
        <f>IFERROR(INDEX($D$3:$D$1456,MATCH(ROWS($F$3:F706),$F$3:$F$1456,0))," ")</f>
        <v>Judge 261201</v>
      </c>
    </row>
    <row r="707" spans="1:7">
      <c r="A707" t="s">
        <v>107</v>
      </c>
      <c r="B707" t="s">
        <v>1514</v>
      </c>
      <c r="C707" s="6" t="s">
        <v>1515</v>
      </c>
      <c r="D707" t="str">
        <f t="shared" si="10"/>
        <v>Judicial Court Manager 134905</v>
      </c>
      <c r="E707">
        <f>--ISNUMBER(IFERROR(SEARCH('File 501 Qualification Enrolmen'!$U$5,D707,1),""))</f>
        <v>1</v>
      </c>
      <c r="F707">
        <f>IF(E707=1,COUNTIF($E$3:E707,1)," ")</f>
        <v>705</v>
      </c>
      <c r="G707" t="str">
        <f>IFERROR(INDEX($D$3:$D$1456,MATCH(ROWS($F$3:F707),$F$3:$F$1456,0))," ")</f>
        <v>Judicial Court Manager 134905</v>
      </c>
    </row>
    <row r="708" spans="1:7">
      <c r="A708" t="s">
        <v>107</v>
      </c>
      <c r="B708" t="s">
        <v>1516</v>
      </c>
      <c r="C708" s="6" t="s">
        <v>1517</v>
      </c>
      <c r="D708" t="str">
        <f t="shared" ref="D708:D771" si="11">CONCATENATE(C708," ",B708)</f>
        <v>Juice Extraction and Blending Process Machine Operator 716103</v>
      </c>
      <c r="E708">
        <f>--ISNUMBER(IFERROR(SEARCH('File 501 Qualification Enrolmen'!$U$5,D708,1),""))</f>
        <v>1</v>
      </c>
      <c r="F708">
        <f>IF(E708=1,COUNTIF($E$3:E708,1)," ")</f>
        <v>706</v>
      </c>
      <c r="G708" t="str">
        <f>IFERROR(INDEX($D$3:$D$1456,MATCH(ROWS($F$3:F708),$F$3:$F$1456,0))," ")</f>
        <v>Juice Extraction and Blending Process Machine Operator 716103</v>
      </c>
    </row>
    <row r="709" spans="1:7">
      <c r="A709" t="s">
        <v>107</v>
      </c>
      <c r="B709" t="s">
        <v>1518</v>
      </c>
      <c r="C709" s="6" t="s">
        <v>1519</v>
      </c>
      <c r="D709" t="str">
        <f t="shared" si="11"/>
        <v>Juice Extraction Process Controller 313910</v>
      </c>
      <c r="E709">
        <f>--ISNUMBER(IFERROR(SEARCH('File 501 Qualification Enrolmen'!$U$5,D709,1),""))</f>
        <v>1</v>
      </c>
      <c r="F709">
        <f>IF(E709=1,COUNTIF($E$3:E709,1)," ")</f>
        <v>707</v>
      </c>
      <c r="G709" t="str">
        <f>IFERROR(INDEX($D$3:$D$1456,MATCH(ROWS($F$3:F709),$F$3:$F$1456,0))," ")</f>
        <v>Juice Extraction Process Controller 313910</v>
      </c>
    </row>
    <row r="710" spans="1:7">
      <c r="A710" t="s">
        <v>107</v>
      </c>
      <c r="B710" t="s">
        <v>1520</v>
      </c>
      <c r="C710" s="6" t="s">
        <v>1521</v>
      </c>
      <c r="D710" t="str">
        <f t="shared" si="11"/>
        <v>Junior Secondary School Teacher (Grades 8 - 9) 233108</v>
      </c>
      <c r="E710">
        <f>--ISNUMBER(IFERROR(SEARCH('File 501 Qualification Enrolmen'!$U$5,D710,1),""))</f>
        <v>1</v>
      </c>
      <c r="F710">
        <f>IF(E710=1,COUNTIF($E$3:E710,1)," ")</f>
        <v>708</v>
      </c>
      <c r="G710" t="str">
        <f>IFERROR(INDEX($D$3:$D$1456,MATCH(ROWS($F$3:F710),$F$3:$F$1456,0))," ")</f>
        <v>Junior Secondary School Teacher (Grades 8 - 9) 233108</v>
      </c>
    </row>
    <row r="711" spans="1:7">
      <c r="A711" t="s">
        <v>107</v>
      </c>
      <c r="B711" t="s">
        <v>1522</v>
      </c>
      <c r="C711" s="6" t="s">
        <v>1523</v>
      </c>
      <c r="D711" t="str">
        <f t="shared" si="11"/>
        <v>Kitchenhand 841201</v>
      </c>
      <c r="E711">
        <f>--ISNUMBER(IFERROR(SEARCH('File 501 Qualification Enrolmen'!$U$5,D711,1),""))</f>
        <v>1</v>
      </c>
      <c r="F711">
        <f>IF(E711=1,COUNTIF($E$3:E711,1)," ")</f>
        <v>709</v>
      </c>
      <c r="G711" t="str">
        <f>IFERROR(INDEX($D$3:$D$1456,MATCH(ROWS($F$3:F711),$F$3:$F$1456,0))," ")</f>
        <v>Kitchenhand 841201</v>
      </c>
    </row>
    <row r="712" spans="1:7">
      <c r="A712" t="s">
        <v>107</v>
      </c>
      <c r="B712" t="s">
        <v>1524</v>
      </c>
      <c r="C712" s="6" t="s">
        <v>1525</v>
      </c>
      <c r="D712" t="str">
        <f t="shared" si="11"/>
        <v>Knitting Machine Operator 715204</v>
      </c>
      <c r="E712">
        <f>--ISNUMBER(IFERROR(SEARCH('File 501 Qualification Enrolmen'!$U$5,D712,1),""))</f>
        <v>1</v>
      </c>
      <c r="F712">
        <f>IF(E712=1,COUNTIF($E$3:E712,1)," ")</f>
        <v>710</v>
      </c>
      <c r="G712" t="str">
        <f>IFERROR(INDEX($D$3:$D$1456,MATCH(ROWS($F$3:F712),$F$3:$F$1456,0))," ")</f>
        <v>Knitting Machine Operator 715204</v>
      </c>
    </row>
    <row r="713" spans="1:7">
      <c r="A713" t="s">
        <v>107</v>
      </c>
      <c r="B713" t="s">
        <v>1526</v>
      </c>
      <c r="C713" s="6" t="s">
        <v>1527</v>
      </c>
      <c r="D713" t="str">
        <f t="shared" si="11"/>
        <v>Labelling Machine Operator 718301</v>
      </c>
      <c r="E713">
        <f>--ISNUMBER(IFERROR(SEARCH('File 501 Qualification Enrolmen'!$U$5,D713,1),""))</f>
        <v>1</v>
      </c>
      <c r="F713">
        <f>IF(E713=1,COUNTIF($E$3:E713,1)," ")</f>
        <v>711</v>
      </c>
      <c r="G713" t="str">
        <f>IFERROR(INDEX($D$3:$D$1456,MATCH(ROWS($F$3:F713),$F$3:$F$1456,0))," ")</f>
        <v>Labelling Machine Operator 718301</v>
      </c>
    </row>
    <row r="714" spans="1:7">
      <c r="A714" t="s">
        <v>107</v>
      </c>
      <c r="B714" t="s">
        <v>1528</v>
      </c>
      <c r="C714" s="6" t="s">
        <v>1529</v>
      </c>
      <c r="D714" t="str">
        <f t="shared" si="11"/>
        <v>Laboratory Manager 134902</v>
      </c>
      <c r="E714">
        <f>--ISNUMBER(IFERROR(SEARCH('File 501 Qualification Enrolmen'!$U$5,D714,1),""))</f>
        <v>1</v>
      </c>
      <c r="F714">
        <f>IF(E714=1,COUNTIF($E$3:E714,1)," ")</f>
        <v>712</v>
      </c>
      <c r="G714" t="str">
        <f>IFERROR(INDEX($D$3:$D$1456,MATCH(ROWS($F$3:F714),$F$3:$F$1456,0))," ")</f>
        <v>Laboratory Manager 134902</v>
      </c>
    </row>
    <row r="715" spans="1:7">
      <c r="A715" t="s">
        <v>107</v>
      </c>
      <c r="B715" t="s">
        <v>1530</v>
      </c>
      <c r="C715" s="6" t="s">
        <v>1531</v>
      </c>
      <c r="D715" t="str">
        <f t="shared" si="11"/>
        <v>Labour Dispute Enforcement Agent 341112</v>
      </c>
      <c r="E715">
        <f>--ISNUMBER(IFERROR(SEARCH('File 501 Qualification Enrolmen'!$U$5,D715,1),""))</f>
        <v>1</v>
      </c>
      <c r="F715">
        <f>IF(E715=1,COUNTIF($E$3:E715,1)," ")</f>
        <v>713</v>
      </c>
      <c r="G715" t="str">
        <f>IFERROR(INDEX($D$3:$D$1456,MATCH(ROWS($F$3:F715),$F$3:$F$1456,0))," ")</f>
        <v>Labour Dispute Enforcement Agent 341112</v>
      </c>
    </row>
    <row r="716" spans="1:7">
      <c r="A716" t="s">
        <v>107</v>
      </c>
      <c r="B716" t="s">
        <v>1532</v>
      </c>
      <c r="C716" s="6" t="s">
        <v>1533</v>
      </c>
      <c r="D716" t="str">
        <f t="shared" si="11"/>
        <v>Labour Inspector 335901</v>
      </c>
      <c r="E716">
        <f>--ISNUMBER(IFERROR(SEARCH('File 501 Qualification Enrolmen'!$U$5,D716,1),""))</f>
        <v>1</v>
      </c>
      <c r="F716">
        <f>IF(E716=1,COUNTIF($E$3:E716,1)," ")</f>
        <v>714</v>
      </c>
      <c r="G716" t="str">
        <f>IFERROR(INDEX($D$3:$D$1456,MATCH(ROWS($F$3:F716),$F$3:$F$1456,0))," ")</f>
        <v>Labour Inspector 335901</v>
      </c>
    </row>
    <row r="717" spans="1:7">
      <c r="A717" t="s">
        <v>107</v>
      </c>
      <c r="B717" t="s">
        <v>1534</v>
      </c>
      <c r="C717" s="6" t="s">
        <v>1535</v>
      </c>
      <c r="D717" t="str">
        <f t="shared" si="11"/>
        <v>Labour Market Analyst 242306</v>
      </c>
      <c r="E717">
        <f>--ISNUMBER(IFERROR(SEARCH('File 501 Qualification Enrolmen'!$U$5,D717,1),""))</f>
        <v>1</v>
      </c>
      <c r="F717">
        <f>IF(E717=1,COUNTIF($E$3:E717,1)," ")</f>
        <v>715</v>
      </c>
      <c r="G717" t="str">
        <f>IFERROR(INDEX($D$3:$D$1456,MATCH(ROWS($F$3:F717),$F$3:$F$1456,0))," ")</f>
        <v>Labour Market Analyst 242306</v>
      </c>
    </row>
    <row r="718" spans="1:7">
      <c r="A718" t="s">
        <v>107</v>
      </c>
      <c r="B718" t="s">
        <v>1536</v>
      </c>
      <c r="C718" s="6" t="s">
        <v>1537</v>
      </c>
      <c r="D718" t="str">
        <f t="shared" si="11"/>
        <v>Labour Recruitment Consultant: Permanent Employment Agency (PEA) 333302</v>
      </c>
      <c r="E718">
        <f>--ISNUMBER(IFERROR(SEARCH('File 501 Qualification Enrolmen'!$U$5,D718,1),""))</f>
        <v>1</v>
      </c>
      <c r="F718">
        <f>IF(E718=1,COUNTIF($E$3:E718,1)," ")</f>
        <v>716</v>
      </c>
      <c r="G718" t="str">
        <f>IFERROR(INDEX($D$3:$D$1456,MATCH(ROWS($F$3:F718),$F$3:$F$1456,0))," ")</f>
        <v>Labour Recruitment Consultant: Permanent Employment Agency (PEA) 333302</v>
      </c>
    </row>
    <row r="719" spans="1:7">
      <c r="A719" t="s">
        <v>107</v>
      </c>
      <c r="B719" t="s">
        <v>1538</v>
      </c>
      <c r="C719" s="6" t="s">
        <v>1539</v>
      </c>
      <c r="D719" t="str">
        <f t="shared" si="11"/>
        <v>Labour Recruitment Consultant: Temporary Employment Services (TES) 333303</v>
      </c>
      <c r="E719">
        <f>--ISNUMBER(IFERROR(SEARCH('File 501 Qualification Enrolmen'!$U$5,D719,1),""))</f>
        <v>1</v>
      </c>
      <c r="F719">
        <f>IF(E719=1,COUNTIF($E$3:E719,1)," ")</f>
        <v>717</v>
      </c>
      <c r="G719" t="str">
        <f>IFERROR(INDEX($D$3:$D$1456,MATCH(ROWS($F$3:F719),$F$3:$F$1456,0))," ")</f>
        <v>Labour Recruitment Consultant: Temporary Employment Services (TES) 333303</v>
      </c>
    </row>
    <row r="720" spans="1:7">
      <c r="A720" t="s">
        <v>107</v>
      </c>
      <c r="B720" t="s">
        <v>1540</v>
      </c>
      <c r="C720" s="6" t="s">
        <v>1541</v>
      </c>
      <c r="D720" t="str">
        <f t="shared" si="11"/>
        <v>Labour Recruitment Manager 121907</v>
      </c>
      <c r="E720">
        <f>--ISNUMBER(IFERROR(SEARCH('File 501 Qualification Enrolmen'!$U$5,D720,1),""))</f>
        <v>1</v>
      </c>
      <c r="F720">
        <f>IF(E720=1,COUNTIF($E$3:E720,1)," ")</f>
        <v>718</v>
      </c>
      <c r="G720" t="str">
        <f>IFERROR(INDEX($D$3:$D$1456,MATCH(ROWS($F$3:F720),$F$3:$F$1456,0))," ")</f>
        <v>Labour Recruitment Manager 121907</v>
      </c>
    </row>
    <row r="721" spans="1:7">
      <c r="A721" t="s">
        <v>107</v>
      </c>
      <c r="B721" t="s">
        <v>1542</v>
      </c>
      <c r="C721" s="6" t="s">
        <v>1543</v>
      </c>
      <c r="D721" t="str">
        <f t="shared" si="11"/>
        <v>Labour Relations Case Administrator 441604</v>
      </c>
      <c r="E721">
        <f>--ISNUMBER(IFERROR(SEARCH('File 501 Qualification Enrolmen'!$U$5,D721,1),""))</f>
        <v>1</v>
      </c>
      <c r="F721">
        <f>IF(E721=1,COUNTIF($E$3:E721,1)," ")</f>
        <v>719</v>
      </c>
      <c r="G721" t="str">
        <f>IFERROR(INDEX($D$3:$D$1456,MATCH(ROWS($F$3:F721),$F$3:$F$1456,0))," ")</f>
        <v>Labour Relations Case Administrator 441604</v>
      </c>
    </row>
    <row r="722" spans="1:7">
      <c r="A722" t="s">
        <v>107</v>
      </c>
      <c r="B722" t="s">
        <v>1544</v>
      </c>
      <c r="C722" s="6" t="s">
        <v>1545</v>
      </c>
      <c r="D722" t="str">
        <f t="shared" si="11"/>
        <v>Lagger 831309</v>
      </c>
      <c r="E722">
        <f>--ISNUMBER(IFERROR(SEARCH('File 501 Qualification Enrolmen'!$U$5,D722,1),""))</f>
        <v>1</v>
      </c>
      <c r="F722">
        <f>IF(E722=1,COUNTIF($E$3:E722,1)," ")</f>
        <v>720</v>
      </c>
      <c r="G722" t="str">
        <f>IFERROR(INDEX($D$3:$D$1456,MATCH(ROWS($F$3:F722),$F$3:$F$1456,0))," ")</f>
        <v>Lagger 831309</v>
      </c>
    </row>
    <row r="723" spans="1:7">
      <c r="A723" t="s">
        <v>107</v>
      </c>
      <c r="B723" t="s">
        <v>1546</v>
      </c>
      <c r="C723" s="6" t="s">
        <v>1547</v>
      </c>
      <c r="D723" t="str">
        <f t="shared" si="11"/>
        <v>Lampman 432105</v>
      </c>
      <c r="E723">
        <f>--ISNUMBER(IFERROR(SEARCH('File 501 Qualification Enrolmen'!$U$5,D723,1),""))</f>
        <v>1</v>
      </c>
      <c r="F723">
        <f>IF(E723=1,COUNTIF($E$3:E723,1)," ")</f>
        <v>721</v>
      </c>
      <c r="G723" t="str">
        <f>IFERROR(INDEX($D$3:$D$1456,MATCH(ROWS($F$3:F723),$F$3:$F$1456,0))," ")</f>
        <v>Lampman 432105</v>
      </c>
    </row>
    <row r="724" spans="1:7">
      <c r="A724" t="s">
        <v>107</v>
      </c>
      <c r="B724" t="s">
        <v>1548</v>
      </c>
      <c r="C724" s="6" t="s">
        <v>1549</v>
      </c>
      <c r="D724" t="str">
        <f t="shared" si="11"/>
        <v>Landscape Architect 216201</v>
      </c>
      <c r="E724">
        <f>--ISNUMBER(IFERROR(SEARCH('File 501 Qualification Enrolmen'!$U$5,D724,1),""))</f>
        <v>1</v>
      </c>
      <c r="F724">
        <f>IF(E724=1,COUNTIF($E$3:E724,1)," ")</f>
        <v>722</v>
      </c>
      <c r="G724" t="str">
        <f>IFERROR(INDEX($D$3:$D$1456,MATCH(ROWS($F$3:F724),$F$3:$F$1456,0))," ")</f>
        <v>Landscape Architect 216201</v>
      </c>
    </row>
    <row r="725" spans="1:7">
      <c r="A725" t="s">
        <v>107</v>
      </c>
      <c r="B725" t="s">
        <v>1550</v>
      </c>
      <c r="C725" s="6" t="s">
        <v>1551</v>
      </c>
      <c r="D725" t="str">
        <f t="shared" si="11"/>
        <v>Landscape Gardener 611302</v>
      </c>
      <c r="E725">
        <f>--ISNUMBER(IFERROR(SEARCH('File 501 Qualification Enrolmen'!$U$5,D725,1),""))</f>
        <v>1</v>
      </c>
      <c r="F725">
        <f>IF(E725=1,COUNTIF($E$3:E725,1)," ")</f>
        <v>723</v>
      </c>
      <c r="G725" t="str">
        <f>IFERROR(INDEX($D$3:$D$1456,MATCH(ROWS($F$3:F725),$F$3:$F$1456,0))," ")</f>
        <v>Landscape Gardener 611302</v>
      </c>
    </row>
    <row r="726" spans="1:7">
      <c r="A726" t="s">
        <v>107</v>
      </c>
      <c r="B726" t="s">
        <v>1552</v>
      </c>
      <c r="C726" s="6" t="s">
        <v>1553</v>
      </c>
      <c r="D726" t="str">
        <f t="shared" si="11"/>
        <v>Laundry and Dry Cleaning Machine Operator 715701</v>
      </c>
      <c r="E726">
        <f>--ISNUMBER(IFERROR(SEARCH('File 501 Qualification Enrolmen'!$U$5,D726,1),""))</f>
        <v>1</v>
      </c>
      <c r="F726">
        <f>IF(E726=1,COUNTIF($E$3:E726,1)," ")</f>
        <v>724</v>
      </c>
      <c r="G726" t="str">
        <f>IFERROR(INDEX($D$3:$D$1456,MATCH(ROWS($F$3:F726),$F$3:$F$1456,0))," ")</f>
        <v>Laundry and Dry Cleaning Machine Operator 715701</v>
      </c>
    </row>
    <row r="727" spans="1:7">
      <c r="A727" t="s">
        <v>107</v>
      </c>
      <c r="B727" t="s">
        <v>1554</v>
      </c>
      <c r="C727" s="6" t="s">
        <v>1555</v>
      </c>
      <c r="D727" t="str">
        <f t="shared" si="11"/>
        <v>Laundry Worker (General) 812101</v>
      </c>
      <c r="E727">
        <f>--ISNUMBER(IFERROR(SEARCH('File 501 Qualification Enrolmen'!$U$5,D727,1),""))</f>
        <v>1</v>
      </c>
      <c r="F727">
        <f>IF(E727=1,COUNTIF($E$3:E727,1)," ")</f>
        <v>725</v>
      </c>
      <c r="G727" t="str">
        <f>IFERROR(INDEX($D$3:$D$1456,MATCH(ROWS($F$3:F727),$F$3:$F$1456,0))," ")</f>
        <v>Laundry Worker (General) 812101</v>
      </c>
    </row>
    <row r="728" spans="1:7">
      <c r="A728" t="s">
        <v>107</v>
      </c>
      <c r="B728" t="s">
        <v>1556</v>
      </c>
      <c r="C728" s="6" t="s">
        <v>1557</v>
      </c>
      <c r="D728" t="str">
        <f t="shared" si="11"/>
        <v>Law Clerk 341107</v>
      </c>
      <c r="E728">
        <f>--ISNUMBER(IFERROR(SEARCH('File 501 Qualification Enrolmen'!$U$5,D728,1),""))</f>
        <v>1</v>
      </c>
      <c r="F728">
        <f>IF(E728=1,COUNTIF($E$3:E728,1)," ")</f>
        <v>726</v>
      </c>
      <c r="G728" t="str">
        <f>IFERROR(INDEX($D$3:$D$1456,MATCH(ROWS($F$3:F728),$F$3:$F$1456,0))," ")</f>
        <v>Law Clerk 341107</v>
      </c>
    </row>
    <row r="729" spans="1:7">
      <c r="A729" t="s">
        <v>107</v>
      </c>
      <c r="B729" t="s">
        <v>1558</v>
      </c>
      <c r="C729" s="6" t="s">
        <v>1559</v>
      </c>
      <c r="D729" t="str">
        <f t="shared" si="11"/>
        <v>Leaflet or Newspaper Deliverer 851102</v>
      </c>
      <c r="E729">
        <f>--ISNUMBER(IFERROR(SEARCH('File 501 Qualification Enrolmen'!$U$5,D729,1),""))</f>
        <v>1</v>
      </c>
      <c r="F729">
        <f>IF(E729=1,COUNTIF($E$3:E729,1)," ")</f>
        <v>727</v>
      </c>
      <c r="G729" t="str">
        <f>IFERROR(INDEX($D$3:$D$1456,MATCH(ROWS($F$3:F729),$F$3:$F$1456,0))," ")</f>
        <v>Leaflet or Newspaper Deliverer 851102</v>
      </c>
    </row>
    <row r="730" spans="1:7">
      <c r="A730" t="s">
        <v>107</v>
      </c>
      <c r="B730" t="s">
        <v>1560</v>
      </c>
      <c r="C730" s="6" t="s">
        <v>1561</v>
      </c>
      <c r="D730" t="str">
        <f t="shared" si="11"/>
        <v>Leather Processing Machine Operator 715501</v>
      </c>
      <c r="E730">
        <f>--ISNUMBER(IFERROR(SEARCH('File 501 Qualification Enrolmen'!$U$5,D730,1),""))</f>
        <v>1</v>
      </c>
      <c r="F730">
        <f>IF(E730=1,COUNTIF($E$3:E730,1)," ")</f>
        <v>728</v>
      </c>
      <c r="G730" t="str">
        <f>IFERROR(INDEX($D$3:$D$1456,MATCH(ROWS($F$3:F730),$F$3:$F$1456,0))," ")</f>
        <v>Leather Processing Machine Operator 715501</v>
      </c>
    </row>
    <row r="731" spans="1:7">
      <c r="A731" t="s">
        <v>107</v>
      </c>
      <c r="B731" t="s">
        <v>1562</v>
      </c>
      <c r="C731" s="6" t="s">
        <v>1563</v>
      </c>
      <c r="D731" t="str">
        <f t="shared" si="11"/>
        <v>Legal Executive 341102</v>
      </c>
      <c r="E731">
        <f>--ISNUMBER(IFERROR(SEARCH('File 501 Qualification Enrolmen'!$U$5,D731,1),""))</f>
        <v>1</v>
      </c>
      <c r="F731">
        <f>IF(E731=1,COUNTIF($E$3:E731,1)," ")</f>
        <v>729</v>
      </c>
      <c r="G731" t="str">
        <f>IFERROR(INDEX($D$3:$D$1456,MATCH(ROWS($F$3:F731),$F$3:$F$1456,0))," ")</f>
        <v>Legal Executive 341102</v>
      </c>
    </row>
    <row r="732" spans="1:7">
      <c r="A732" t="s">
        <v>107</v>
      </c>
      <c r="B732" t="s">
        <v>1564</v>
      </c>
      <c r="C732" s="6" t="s">
        <v>1565</v>
      </c>
      <c r="D732" t="str">
        <f t="shared" si="11"/>
        <v>Legal Manager 261107</v>
      </c>
      <c r="E732">
        <f>--ISNUMBER(IFERROR(SEARCH('File 501 Qualification Enrolmen'!$U$5,D732,1),""))</f>
        <v>1</v>
      </c>
      <c r="F732">
        <f>IF(E732=1,COUNTIF($E$3:E732,1)," ")</f>
        <v>730</v>
      </c>
      <c r="G732" t="str">
        <f>IFERROR(INDEX($D$3:$D$1456,MATCH(ROWS($F$3:F732),$F$3:$F$1456,0))," ")</f>
        <v>Legal Manager 261107</v>
      </c>
    </row>
    <row r="733" spans="1:7">
      <c r="A733" t="s">
        <v>107</v>
      </c>
      <c r="B733" t="s">
        <v>1566</v>
      </c>
      <c r="C733" s="6" t="s">
        <v>1567</v>
      </c>
      <c r="D733" t="str">
        <f t="shared" si="11"/>
        <v>Legal Secretary 334201</v>
      </c>
      <c r="E733">
        <f>--ISNUMBER(IFERROR(SEARCH('File 501 Qualification Enrolmen'!$U$5,D733,1),""))</f>
        <v>1</v>
      </c>
      <c r="F733">
        <f>IF(E733=1,COUNTIF($E$3:E733,1)," ")</f>
        <v>731</v>
      </c>
      <c r="G733" t="str">
        <f>IFERROR(INDEX($D$3:$D$1456,MATCH(ROWS($F$3:F733),$F$3:$F$1456,0))," ")</f>
        <v>Legal Secretary 334201</v>
      </c>
    </row>
    <row r="734" spans="1:7">
      <c r="A734" t="s">
        <v>107</v>
      </c>
      <c r="B734" t="s">
        <v>1568</v>
      </c>
      <c r="C734" s="6" t="s">
        <v>1569</v>
      </c>
      <c r="D734" t="str">
        <f t="shared" si="11"/>
        <v>Legislation Facilitator 261902</v>
      </c>
      <c r="E734">
        <f>--ISNUMBER(IFERROR(SEARCH('File 501 Qualification Enrolmen'!$U$5,D734,1),""))</f>
        <v>1</v>
      </c>
      <c r="F734">
        <f>IF(E734=1,COUNTIF($E$3:E734,1)," ")</f>
        <v>732</v>
      </c>
      <c r="G734" t="str">
        <f>IFERROR(INDEX($D$3:$D$1456,MATCH(ROWS($F$3:F734),$F$3:$F$1456,0))," ")</f>
        <v>Legislation Facilitator 261902</v>
      </c>
    </row>
    <row r="735" spans="1:7">
      <c r="A735" t="s">
        <v>107</v>
      </c>
      <c r="B735" t="s">
        <v>1570</v>
      </c>
      <c r="C735" s="6" t="s">
        <v>1571</v>
      </c>
      <c r="D735" t="str">
        <f t="shared" si="11"/>
        <v>Librarian 262201</v>
      </c>
      <c r="E735">
        <f>--ISNUMBER(IFERROR(SEARCH('File 501 Qualification Enrolmen'!$U$5,D735,1),""))</f>
        <v>1</v>
      </c>
      <c r="F735">
        <f>IF(E735=1,COUNTIF($E$3:E735,1)," ")</f>
        <v>733</v>
      </c>
      <c r="G735" t="str">
        <f>IFERROR(INDEX($D$3:$D$1456,MATCH(ROWS($F$3:F735),$F$3:$F$1456,0))," ")</f>
        <v>Librarian 262201</v>
      </c>
    </row>
    <row r="736" spans="1:7">
      <c r="A736" t="s">
        <v>107</v>
      </c>
      <c r="B736" t="s">
        <v>1572</v>
      </c>
      <c r="C736" s="6" t="s">
        <v>1573</v>
      </c>
      <c r="D736" t="str">
        <f t="shared" si="11"/>
        <v>Library Assistant 441101</v>
      </c>
      <c r="E736">
        <f>--ISNUMBER(IFERROR(SEARCH('File 501 Qualification Enrolmen'!$U$5,D736,1),""))</f>
        <v>1</v>
      </c>
      <c r="F736">
        <f>IF(E736=1,COUNTIF($E$3:E736,1)," ")</f>
        <v>734</v>
      </c>
      <c r="G736" t="str">
        <f>IFERROR(INDEX($D$3:$D$1456,MATCH(ROWS($F$3:F736),$F$3:$F$1456,0))," ")</f>
        <v>Library Assistant 441101</v>
      </c>
    </row>
    <row r="737" spans="1:7">
      <c r="A737" t="s">
        <v>107</v>
      </c>
      <c r="B737" t="s">
        <v>1574</v>
      </c>
      <c r="C737" s="6" t="s">
        <v>1575</v>
      </c>
      <c r="D737" t="str">
        <f t="shared" si="11"/>
        <v>Library Manager 134908</v>
      </c>
      <c r="E737">
        <f>--ISNUMBER(IFERROR(SEARCH('File 501 Qualification Enrolmen'!$U$5,D737,1),""))</f>
        <v>1</v>
      </c>
      <c r="F737">
        <f>IF(E737=1,COUNTIF($E$3:E737,1)," ")</f>
        <v>735</v>
      </c>
      <c r="G737" t="str">
        <f>IFERROR(INDEX($D$3:$D$1456,MATCH(ROWS($F$3:F737),$F$3:$F$1456,0))," ")</f>
        <v>Library Manager 134908</v>
      </c>
    </row>
    <row r="738" spans="1:7">
      <c r="A738" t="s">
        <v>107</v>
      </c>
      <c r="B738" t="s">
        <v>1576</v>
      </c>
      <c r="C738" s="6" t="s">
        <v>1577</v>
      </c>
      <c r="D738" t="str">
        <f t="shared" si="11"/>
        <v>Library Technician 343302</v>
      </c>
      <c r="E738">
        <f>--ISNUMBER(IFERROR(SEARCH('File 501 Qualification Enrolmen'!$U$5,D738,1),""))</f>
        <v>1</v>
      </c>
      <c r="F738">
        <f>IF(E738=1,COUNTIF($E$3:E738,1)," ")</f>
        <v>736</v>
      </c>
      <c r="G738" t="str">
        <f>IFERROR(INDEX($D$3:$D$1456,MATCH(ROWS($F$3:F738),$F$3:$F$1456,0))," ")</f>
        <v>Library Technician 343302</v>
      </c>
    </row>
    <row r="739" spans="1:7">
      <c r="A739" t="s">
        <v>107</v>
      </c>
      <c r="B739" t="s">
        <v>1578</v>
      </c>
      <c r="C739" s="6" t="s">
        <v>1579</v>
      </c>
      <c r="D739" t="str">
        <f t="shared" si="11"/>
        <v>Licensed Club Manager 141202</v>
      </c>
      <c r="E739">
        <f>--ISNUMBER(IFERROR(SEARCH('File 501 Qualification Enrolmen'!$U$5,D739,1),""))</f>
        <v>1</v>
      </c>
      <c r="F739">
        <f>IF(E739=1,COUNTIF($E$3:E739,1)," ")</f>
        <v>737</v>
      </c>
      <c r="G739" t="str">
        <f>IFERROR(INDEX($D$3:$D$1456,MATCH(ROWS($F$3:F739),$F$3:$F$1456,0))," ")</f>
        <v>Licensed Club Manager 141202</v>
      </c>
    </row>
    <row r="740" spans="1:7">
      <c r="A740" t="s">
        <v>107</v>
      </c>
      <c r="B740" t="s">
        <v>1580</v>
      </c>
      <c r="C740" s="6" t="s">
        <v>1581</v>
      </c>
      <c r="D740" t="str">
        <f t="shared" si="11"/>
        <v>Life Science Technician 314101</v>
      </c>
      <c r="E740">
        <f>--ISNUMBER(IFERROR(SEARCH('File 501 Qualification Enrolmen'!$U$5,D740,1),""))</f>
        <v>1</v>
      </c>
      <c r="F740">
        <f>IF(E740=1,COUNTIF($E$3:E740,1)," ")</f>
        <v>738</v>
      </c>
      <c r="G740" t="str">
        <f>IFERROR(INDEX($D$3:$D$1456,MATCH(ROWS($F$3:F740),$F$3:$F$1456,0))," ")</f>
        <v>Life Science Technician 314101</v>
      </c>
    </row>
    <row r="741" spans="1:7">
      <c r="A741" t="s">
        <v>107</v>
      </c>
      <c r="B741" t="s">
        <v>1582</v>
      </c>
      <c r="C741" s="6" t="s">
        <v>1583</v>
      </c>
      <c r="D741" t="str">
        <f t="shared" si="11"/>
        <v>Lifeguard 541901</v>
      </c>
      <c r="E741">
        <f>--ISNUMBER(IFERROR(SEARCH('File 501 Qualification Enrolmen'!$U$5,D741,1),""))</f>
        <v>1</v>
      </c>
      <c r="F741">
        <f>IF(E741=1,COUNTIF($E$3:E741,1)," ")</f>
        <v>739</v>
      </c>
      <c r="G741" t="str">
        <f>IFERROR(INDEX($D$3:$D$1456,MATCH(ROWS($F$3:F741),$F$3:$F$1456,0))," ")</f>
        <v>Lifeguard 541901</v>
      </c>
    </row>
    <row r="742" spans="1:7">
      <c r="A742" t="s">
        <v>107</v>
      </c>
      <c r="B742" t="s">
        <v>1584</v>
      </c>
      <c r="C742" s="6" t="s">
        <v>1585</v>
      </c>
      <c r="D742" t="str">
        <f t="shared" si="11"/>
        <v>Lift Mechanic 671204</v>
      </c>
      <c r="E742">
        <f>--ISNUMBER(IFERROR(SEARCH('File 501 Qualification Enrolmen'!$U$5,D742,1),""))</f>
        <v>1</v>
      </c>
      <c r="F742">
        <f>IF(E742=1,COUNTIF($E$3:E742,1)," ")</f>
        <v>740</v>
      </c>
      <c r="G742" t="str">
        <f>IFERROR(INDEX($D$3:$D$1456,MATCH(ROWS($F$3:F742),$F$3:$F$1456,0))," ")</f>
        <v>Lift Mechanic 671204</v>
      </c>
    </row>
    <row r="743" spans="1:7">
      <c r="A743" t="s">
        <v>107</v>
      </c>
      <c r="B743" t="s">
        <v>1586</v>
      </c>
      <c r="C743" s="6" t="s">
        <v>1587</v>
      </c>
      <c r="D743" t="str">
        <f t="shared" si="11"/>
        <v>Lift Operator 734401</v>
      </c>
      <c r="E743">
        <f>--ISNUMBER(IFERROR(SEARCH('File 501 Qualification Enrolmen'!$U$5,D743,1),""))</f>
        <v>1</v>
      </c>
      <c r="F743">
        <f>IF(E743=1,COUNTIF($E$3:E743,1)," ")</f>
        <v>741</v>
      </c>
      <c r="G743" t="str">
        <f>IFERROR(INDEX($D$3:$D$1456,MATCH(ROWS($F$3:F743),$F$3:$F$1456,0))," ")</f>
        <v>Lift Operator 734401</v>
      </c>
    </row>
    <row r="744" spans="1:7">
      <c r="A744" t="s">
        <v>107</v>
      </c>
      <c r="B744" t="s">
        <v>1588</v>
      </c>
      <c r="C744" s="6" t="s">
        <v>1589</v>
      </c>
      <c r="D744" t="str">
        <f t="shared" si="11"/>
        <v>Light Technician 343902</v>
      </c>
      <c r="E744">
        <f>--ISNUMBER(IFERROR(SEARCH('File 501 Qualification Enrolmen'!$U$5,D744,1),""))</f>
        <v>1</v>
      </c>
      <c r="F744">
        <f>IF(E744=1,COUNTIF($E$3:E744,1)," ")</f>
        <v>742</v>
      </c>
      <c r="G744" t="str">
        <f>IFERROR(INDEX($D$3:$D$1456,MATCH(ROWS($F$3:F744),$F$3:$F$1456,0))," ")</f>
        <v>Light Technician 343902</v>
      </c>
    </row>
    <row r="745" spans="1:7">
      <c r="A745" t="s">
        <v>107</v>
      </c>
      <c r="B745" t="s">
        <v>1590</v>
      </c>
      <c r="C745" s="6" t="s">
        <v>1591</v>
      </c>
      <c r="D745" t="str">
        <f t="shared" si="11"/>
        <v>Lighthouse Keeper 718909</v>
      </c>
      <c r="E745">
        <f>--ISNUMBER(IFERROR(SEARCH('File 501 Qualification Enrolmen'!$U$5,D745,1),""))</f>
        <v>1</v>
      </c>
      <c r="F745">
        <f>IF(E745=1,COUNTIF($E$3:E745,1)," ")</f>
        <v>743</v>
      </c>
      <c r="G745" t="str">
        <f>IFERROR(INDEX($D$3:$D$1456,MATCH(ROWS($F$3:F745),$F$3:$F$1456,0))," ")</f>
        <v>Lighthouse Keeper 718909</v>
      </c>
    </row>
    <row r="746" spans="1:7">
      <c r="A746" t="s">
        <v>107</v>
      </c>
      <c r="B746" t="s">
        <v>1592</v>
      </c>
      <c r="C746" s="6" t="s">
        <v>1593</v>
      </c>
      <c r="D746" t="str">
        <f t="shared" si="11"/>
        <v>Linemarker 733209</v>
      </c>
      <c r="E746">
        <f>--ISNUMBER(IFERROR(SEARCH('File 501 Qualification Enrolmen'!$U$5,D746,1),""))</f>
        <v>1</v>
      </c>
      <c r="F746">
        <f>IF(E746=1,COUNTIF($E$3:E746,1)," ")</f>
        <v>744</v>
      </c>
      <c r="G746" t="str">
        <f>IFERROR(INDEX($D$3:$D$1456,MATCH(ROWS($F$3:F746),$F$3:$F$1456,0))," ")</f>
        <v>Linemarker 733209</v>
      </c>
    </row>
    <row r="747" spans="1:7">
      <c r="A747" t="s">
        <v>107</v>
      </c>
      <c r="B747" t="s">
        <v>1594</v>
      </c>
      <c r="C747" s="6" t="s">
        <v>1595</v>
      </c>
      <c r="D747" t="str">
        <f t="shared" si="11"/>
        <v>Linguist 264303</v>
      </c>
      <c r="E747">
        <f>--ISNUMBER(IFERROR(SEARCH('File 501 Qualification Enrolmen'!$U$5,D747,1),""))</f>
        <v>1</v>
      </c>
      <c r="F747">
        <f>IF(E747=1,COUNTIF($E$3:E747,1)," ")</f>
        <v>745</v>
      </c>
      <c r="G747" t="str">
        <f>IFERROR(INDEX($D$3:$D$1456,MATCH(ROWS($F$3:F747),$F$3:$F$1456,0))," ")</f>
        <v>Linguist 264303</v>
      </c>
    </row>
    <row r="748" spans="1:7">
      <c r="A748" t="s">
        <v>107</v>
      </c>
      <c r="B748" t="s">
        <v>1596</v>
      </c>
      <c r="C748" s="6" t="s">
        <v>1597</v>
      </c>
      <c r="D748" t="str">
        <f t="shared" si="11"/>
        <v>Livestock Farm Worker / Assistant 821201</v>
      </c>
      <c r="E748">
        <f>--ISNUMBER(IFERROR(SEARCH('File 501 Qualification Enrolmen'!$U$5,D748,1),""))</f>
        <v>1</v>
      </c>
      <c r="F748">
        <f>IF(E748=1,COUNTIF($E$3:E748,1)," ")</f>
        <v>746</v>
      </c>
      <c r="G748" t="str">
        <f>IFERROR(INDEX($D$3:$D$1456,MATCH(ROWS($F$3:F748),$F$3:$F$1456,0))," ")</f>
        <v>Livestock Farm Worker / Assistant 821201</v>
      </c>
    </row>
    <row r="749" spans="1:7">
      <c r="A749" t="s">
        <v>107</v>
      </c>
      <c r="B749" t="s">
        <v>1598</v>
      </c>
      <c r="C749" s="6" t="s">
        <v>1599</v>
      </c>
      <c r="D749" t="str">
        <f t="shared" si="11"/>
        <v>Livestock Farmer 612101</v>
      </c>
      <c r="E749">
        <f>--ISNUMBER(IFERROR(SEARCH('File 501 Qualification Enrolmen'!$U$5,D749,1),""))</f>
        <v>1</v>
      </c>
      <c r="F749">
        <f>IF(E749=1,COUNTIF($E$3:E749,1)," ")</f>
        <v>747</v>
      </c>
      <c r="G749" t="str">
        <f>IFERROR(INDEX($D$3:$D$1456,MATCH(ROWS($F$3:F749),$F$3:$F$1456,0))," ")</f>
        <v>Livestock Farmer 612101</v>
      </c>
    </row>
    <row r="750" spans="1:7">
      <c r="A750" t="s">
        <v>107</v>
      </c>
      <c r="B750" t="s">
        <v>1600</v>
      </c>
      <c r="C750" s="6" t="s">
        <v>1601</v>
      </c>
      <c r="D750" t="str">
        <f t="shared" si="11"/>
        <v>Livestock Inspector 225103</v>
      </c>
      <c r="E750">
        <f>--ISNUMBER(IFERROR(SEARCH('File 501 Qualification Enrolmen'!$U$5,D750,1),""))</f>
        <v>1</v>
      </c>
      <c r="F750">
        <f>IF(E750=1,COUNTIF($E$3:E750,1)," ")</f>
        <v>748</v>
      </c>
      <c r="G750" t="str">
        <f>IFERROR(INDEX($D$3:$D$1456,MATCH(ROWS($F$3:F750),$F$3:$F$1456,0))," ")</f>
        <v>Livestock Inspector 225103</v>
      </c>
    </row>
    <row r="751" spans="1:7">
      <c r="A751" t="s">
        <v>107</v>
      </c>
      <c r="B751" t="s">
        <v>1602</v>
      </c>
      <c r="C751" s="6" t="s">
        <v>1603</v>
      </c>
      <c r="D751" t="str">
        <f t="shared" si="11"/>
        <v>Livestock Product Analyst 681506</v>
      </c>
      <c r="E751">
        <f>--ISNUMBER(IFERROR(SEARCH('File 501 Qualification Enrolmen'!$U$5,D751,1),""))</f>
        <v>1</v>
      </c>
      <c r="F751">
        <f>IF(E751=1,COUNTIF($E$3:E751,1)," ")</f>
        <v>749</v>
      </c>
      <c r="G751" t="str">
        <f>IFERROR(INDEX($D$3:$D$1456,MATCH(ROWS($F$3:F751),$F$3:$F$1456,0))," ")</f>
        <v>Livestock Product Analyst 681506</v>
      </c>
    </row>
    <row r="752" spans="1:7">
      <c r="A752" t="s">
        <v>107</v>
      </c>
      <c r="B752" t="s">
        <v>1604</v>
      </c>
      <c r="C752" s="6" t="s">
        <v>1605</v>
      </c>
      <c r="D752" t="str">
        <f t="shared" si="11"/>
        <v>Loader Operator 734206</v>
      </c>
      <c r="E752">
        <f>--ISNUMBER(IFERROR(SEARCH('File 501 Qualification Enrolmen'!$U$5,D752,1),""))</f>
        <v>1</v>
      </c>
      <c r="F752">
        <f>IF(E752=1,COUNTIF($E$3:E752,1)," ")</f>
        <v>750</v>
      </c>
      <c r="G752" t="str">
        <f>IFERROR(INDEX($D$3:$D$1456,MATCH(ROWS($F$3:F752),$F$3:$F$1456,0))," ")</f>
        <v>Loader Operator 734206</v>
      </c>
    </row>
    <row r="753" spans="1:7">
      <c r="A753" t="s">
        <v>107</v>
      </c>
      <c r="B753" t="s">
        <v>1606</v>
      </c>
      <c r="C753" s="6" t="s">
        <v>1607</v>
      </c>
      <c r="D753" t="str">
        <f t="shared" si="11"/>
        <v>Local Authority Manager 111203</v>
      </c>
      <c r="E753">
        <f>--ISNUMBER(IFERROR(SEARCH('File 501 Qualification Enrolmen'!$U$5,D753,1),""))</f>
        <v>1</v>
      </c>
      <c r="F753">
        <f>IF(E753=1,COUNTIF($E$3:E753,1)," ")</f>
        <v>751</v>
      </c>
      <c r="G753" t="str">
        <f>IFERROR(INDEX($D$3:$D$1456,MATCH(ROWS($F$3:F753),$F$3:$F$1456,0))," ")</f>
        <v>Local Authority Manager 111203</v>
      </c>
    </row>
    <row r="754" spans="1:7">
      <c r="A754" t="s">
        <v>107</v>
      </c>
      <c r="B754" t="s">
        <v>1608</v>
      </c>
      <c r="C754" s="6" t="s">
        <v>1609</v>
      </c>
      <c r="D754" t="str">
        <f t="shared" si="11"/>
        <v>Local or Provincial Government Legislator 111101</v>
      </c>
      <c r="E754">
        <f>--ISNUMBER(IFERROR(SEARCH('File 501 Qualification Enrolmen'!$U$5,D754,1),""))</f>
        <v>1</v>
      </c>
      <c r="F754">
        <f>IF(E754=1,COUNTIF($E$3:E754,1)," ")</f>
        <v>752</v>
      </c>
      <c r="G754" t="str">
        <f>IFERROR(INDEX($D$3:$D$1456,MATCH(ROWS($F$3:F754),$F$3:$F$1456,0))," ")</f>
        <v>Local or Provincial Government Legislator 111101</v>
      </c>
    </row>
    <row r="755" spans="1:7">
      <c r="A755" t="s">
        <v>107</v>
      </c>
      <c r="B755" t="s">
        <v>1610</v>
      </c>
      <c r="C755" s="6" t="s">
        <v>1611</v>
      </c>
      <c r="D755" t="str">
        <f t="shared" si="11"/>
        <v>Location Manager (Film or Television) 265411</v>
      </c>
      <c r="E755">
        <f>--ISNUMBER(IFERROR(SEARCH('File 501 Qualification Enrolmen'!$U$5,D755,1),""))</f>
        <v>1</v>
      </c>
      <c r="F755">
        <f>IF(E755=1,COUNTIF($E$3:E755,1)," ")</f>
        <v>753</v>
      </c>
      <c r="G755" t="str">
        <f>IFERROR(INDEX($D$3:$D$1456,MATCH(ROWS($F$3:F755),$F$3:$F$1456,0))," ")</f>
        <v>Location Manager (Film or Television) 265411</v>
      </c>
    </row>
    <row r="756" spans="1:7">
      <c r="A756" t="s">
        <v>107</v>
      </c>
      <c r="B756" t="s">
        <v>1612</v>
      </c>
      <c r="C756" s="6" t="s">
        <v>1613</v>
      </c>
      <c r="D756" t="str">
        <f t="shared" si="11"/>
        <v>Lock Master (Water Transport) 718910</v>
      </c>
      <c r="E756">
        <f>--ISNUMBER(IFERROR(SEARCH('File 501 Qualification Enrolmen'!$U$5,D756,1),""))</f>
        <v>1</v>
      </c>
      <c r="F756">
        <f>IF(E756=1,COUNTIF($E$3:E756,1)," ")</f>
        <v>754</v>
      </c>
      <c r="G756" t="str">
        <f>IFERROR(INDEX($D$3:$D$1456,MATCH(ROWS($F$3:F756),$F$3:$F$1456,0))," ")</f>
        <v>Lock Master (Water Transport) 718910</v>
      </c>
    </row>
    <row r="757" spans="1:7">
      <c r="A757" t="s">
        <v>107</v>
      </c>
      <c r="B757" t="s">
        <v>1614</v>
      </c>
      <c r="C757" s="6" t="s">
        <v>1615</v>
      </c>
      <c r="D757" t="str">
        <f t="shared" si="11"/>
        <v>Locksmith 652203</v>
      </c>
      <c r="E757">
        <f>--ISNUMBER(IFERROR(SEARCH('File 501 Qualification Enrolmen'!$U$5,D757,1),""))</f>
        <v>1</v>
      </c>
      <c r="F757">
        <f>IF(E757=1,COUNTIF($E$3:E757,1)," ")</f>
        <v>755</v>
      </c>
      <c r="G757" t="str">
        <f>IFERROR(INDEX($D$3:$D$1456,MATCH(ROWS($F$3:F757),$F$3:$F$1456,0))," ")</f>
        <v>Locksmith 652203</v>
      </c>
    </row>
    <row r="758" spans="1:7">
      <c r="A758" t="s">
        <v>107</v>
      </c>
      <c r="B758" t="s">
        <v>1616</v>
      </c>
      <c r="C758" s="6" t="s">
        <v>1617</v>
      </c>
      <c r="D758" t="str">
        <f t="shared" si="11"/>
        <v>Logging Assistant 821502</v>
      </c>
      <c r="E758">
        <f>--ISNUMBER(IFERROR(SEARCH('File 501 Qualification Enrolmen'!$U$5,D758,1),""))</f>
        <v>1</v>
      </c>
      <c r="F758">
        <f>IF(E758=1,COUNTIF($E$3:E758,1)," ")</f>
        <v>756</v>
      </c>
      <c r="G758" t="str">
        <f>IFERROR(INDEX($D$3:$D$1456,MATCH(ROWS($F$3:F758),$F$3:$F$1456,0))," ")</f>
        <v>Logging Assistant 821502</v>
      </c>
    </row>
    <row r="759" spans="1:7">
      <c r="A759" t="s">
        <v>107</v>
      </c>
      <c r="B759" t="s">
        <v>1618</v>
      </c>
      <c r="C759" s="6" t="s">
        <v>1619</v>
      </c>
      <c r="D759" t="str">
        <f t="shared" si="11"/>
        <v>Logging Plant Operator 734102</v>
      </c>
      <c r="E759">
        <f>--ISNUMBER(IFERROR(SEARCH('File 501 Qualification Enrolmen'!$U$5,D759,1),""))</f>
        <v>1</v>
      </c>
      <c r="F759">
        <f>IF(E759=1,COUNTIF($E$3:E759,1)," ")</f>
        <v>757</v>
      </c>
      <c r="G759" t="str">
        <f>IFERROR(INDEX($D$3:$D$1456,MATCH(ROWS($F$3:F759),$F$3:$F$1456,0))," ")</f>
        <v>Logging Plant Operator 734102</v>
      </c>
    </row>
    <row r="760" spans="1:7">
      <c r="A760" t="s">
        <v>107</v>
      </c>
      <c r="B760" t="s">
        <v>1620</v>
      </c>
      <c r="C760" s="6" t="s">
        <v>1621</v>
      </c>
      <c r="D760" t="str">
        <f t="shared" si="11"/>
        <v>Logistics Manager 132402</v>
      </c>
      <c r="E760">
        <f>--ISNUMBER(IFERROR(SEARCH('File 501 Qualification Enrolmen'!$U$5,D760,1),""))</f>
        <v>1</v>
      </c>
      <c r="F760">
        <f>IF(E760=1,COUNTIF($E$3:E760,1)," ")</f>
        <v>758</v>
      </c>
      <c r="G760" t="str">
        <f>IFERROR(INDEX($D$3:$D$1456,MATCH(ROWS($F$3:F760),$F$3:$F$1456,0))," ")</f>
        <v>Logistics Manager 132402</v>
      </c>
    </row>
    <row r="761" spans="1:7">
      <c r="A761" t="s">
        <v>107</v>
      </c>
      <c r="B761" t="s">
        <v>1622</v>
      </c>
      <c r="C761" s="6" t="s">
        <v>1623</v>
      </c>
      <c r="D761" t="str">
        <f t="shared" si="11"/>
        <v>Lotto Operator 421207</v>
      </c>
      <c r="E761">
        <f>--ISNUMBER(IFERROR(SEARCH('File 501 Qualification Enrolmen'!$U$5,D761,1),""))</f>
        <v>1</v>
      </c>
      <c r="F761">
        <f>IF(E761=1,COUNTIF($E$3:E761,1)," ")</f>
        <v>759</v>
      </c>
      <c r="G761" t="str">
        <f>IFERROR(INDEX($D$3:$D$1456,MATCH(ROWS($F$3:F761),$F$3:$F$1456,0))," ")</f>
        <v>Lotto Operator 421207</v>
      </c>
    </row>
    <row r="762" spans="1:7">
      <c r="A762" t="s">
        <v>107</v>
      </c>
      <c r="B762" t="s">
        <v>1624</v>
      </c>
      <c r="C762" s="6" t="s">
        <v>1625</v>
      </c>
      <c r="D762" t="str">
        <f t="shared" si="11"/>
        <v>Lubrication Equipment Mechanic 653310</v>
      </c>
      <c r="E762">
        <f>--ISNUMBER(IFERROR(SEARCH('File 501 Qualification Enrolmen'!$U$5,D762,1),""))</f>
        <v>1</v>
      </c>
      <c r="F762">
        <f>IF(E762=1,COUNTIF($E$3:E762,1)," ")</f>
        <v>760</v>
      </c>
      <c r="G762" t="str">
        <f>IFERROR(INDEX($D$3:$D$1456,MATCH(ROWS($F$3:F762),$F$3:$F$1456,0))," ")</f>
        <v>Lubrication Equipment Mechanic 653310</v>
      </c>
    </row>
    <row r="763" spans="1:7">
      <c r="A763" t="s">
        <v>107</v>
      </c>
      <c r="B763" t="s">
        <v>1626</v>
      </c>
      <c r="C763" s="6" t="s">
        <v>1627</v>
      </c>
      <c r="D763" t="str">
        <f t="shared" si="11"/>
        <v>Luggage Porter 862102</v>
      </c>
      <c r="E763">
        <f>--ISNUMBER(IFERROR(SEARCH('File 501 Qualification Enrolmen'!$U$5,D763,1),""))</f>
        <v>1</v>
      </c>
      <c r="F763">
        <f>IF(E763=1,COUNTIF($E$3:E763,1)," ")</f>
        <v>761</v>
      </c>
      <c r="G763" t="str">
        <f>IFERROR(INDEX($D$3:$D$1456,MATCH(ROWS($F$3:F763),$F$3:$F$1456,0))," ")</f>
        <v>Luggage Porter 862102</v>
      </c>
    </row>
    <row r="764" spans="1:7">
      <c r="A764" t="s">
        <v>107</v>
      </c>
      <c r="B764" t="s">
        <v>1628</v>
      </c>
      <c r="C764" s="6" t="s">
        <v>1629</v>
      </c>
      <c r="D764" t="str">
        <f t="shared" si="11"/>
        <v>Machine Shorthand Reporter 413102</v>
      </c>
      <c r="E764">
        <f>--ISNUMBER(IFERROR(SEARCH('File 501 Qualification Enrolmen'!$U$5,D764,1),""))</f>
        <v>1</v>
      </c>
      <c r="F764">
        <f>IF(E764=1,COUNTIF($E$3:E764,1)," ")</f>
        <v>762</v>
      </c>
      <c r="G764" t="str">
        <f>IFERROR(INDEX($D$3:$D$1456,MATCH(ROWS($F$3:F764),$F$3:$F$1456,0))," ")</f>
        <v>Machine Shorthand Reporter 413102</v>
      </c>
    </row>
    <row r="765" spans="1:7">
      <c r="A765" t="s">
        <v>107</v>
      </c>
      <c r="B765" t="s">
        <v>1630</v>
      </c>
      <c r="C765" s="6" t="s">
        <v>1631</v>
      </c>
      <c r="D765" t="str">
        <f t="shared" si="11"/>
        <v>Machinery Assembler 721101</v>
      </c>
      <c r="E765">
        <f>--ISNUMBER(IFERROR(SEARCH('File 501 Qualification Enrolmen'!$U$5,D765,1),""))</f>
        <v>1</v>
      </c>
      <c r="F765">
        <f>IF(E765=1,COUNTIF($E$3:E765,1)," ")</f>
        <v>763</v>
      </c>
      <c r="G765" t="str">
        <f>IFERROR(INDEX($D$3:$D$1456,MATCH(ROWS($F$3:F765),$F$3:$F$1456,0))," ")</f>
        <v>Machinery Assembler 721101</v>
      </c>
    </row>
    <row r="766" spans="1:7">
      <c r="A766" t="s">
        <v>107</v>
      </c>
      <c r="B766" t="s">
        <v>1632</v>
      </c>
      <c r="C766" s="6" t="s">
        <v>1633</v>
      </c>
      <c r="D766" t="str">
        <f t="shared" si="11"/>
        <v>Magistrate 261202</v>
      </c>
      <c r="E766">
        <f>--ISNUMBER(IFERROR(SEARCH('File 501 Qualification Enrolmen'!$U$5,D766,1),""))</f>
        <v>1</v>
      </c>
      <c r="F766">
        <f>IF(E766=1,COUNTIF($E$3:E766,1)," ")</f>
        <v>764</v>
      </c>
      <c r="G766" t="str">
        <f>IFERROR(INDEX($D$3:$D$1456,MATCH(ROWS($F$3:F766),$F$3:$F$1456,0))," ")</f>
        <v>Magistrate 261202</v>
      </c>
    </row>
    <row r="767" spans="1:7">
      <c r="A767" t="s">
        <v>107</v>
      </c>
      <c r="B767" t="s">
        <v>1634</v>
      </c>
      <c r="C767" s="6" t="s">
        <v>1635</v>
      </c>
      <c r="D767" t="str">
        <f t="shared" si="11"/>
        <v>Mail Clerk 441203</v>
      </c>
      <c r="E767">
        <f>--ISNUMBER(IFERROR(SEARCH('File 501 Qualification Enrolmen'!$U$5,D767,1),""))</f>
        <v>1</v>
      </c>
      <c r="F767">
        <f>IF(E767=1,COUNTIF($E$3:E767,1)," ")</f>
        <v>765</v>
      </c>
      <c r="G767" t="str">
        <f>IFERROR(INDEX($D$3:$D$1456,MATCH(ROWS($F$3:F767),$F$3:$F$1456,0))," ")</f>
        <v>Mail Clerk 441203</v>
      </c>
    </row>
    <row r="768" spans="1:7">
      <c r="A768" t="s">
        <v>107</v>
      </c>
      <c r="B768" t="s">
        <v>1636</v>
      </c>
      <c r="C768" s="6" t="s">
        <v>1637</v>
      </c>
      <c r="D768" t="str">
        <f t="shared" si="11"/>
        <v>Maintenance Planner 312202</v>
      </c>
      <c r="E768">
        <f>--ISNUMBER(IFERROR(SEARCH('File 501 Qualification Enrolmen'!$U$5,D768,1),""))</f>
        <v>1</v>
      </c>
      <c r="F768">
        <f>IF(E768=1,COUNTIF($E$3:E768,1)," ")</f>
        <v>766</v>
      </c>
      <c r="G768" t="str">
        <f>IFERROR(INDEX($D$3:$D$1456,MATCH(ROWS($F$3:F768),$F$3:$F$1456,0))," ")</f>
        <v>Maintenance Planner 312202</v>
      </c>
    </row>
    <row r="769" spans="1:7">
      <c r="A769" t="s">
        <v>107</v>
      </c>
      <c r="B769" t="s">
        <v>1638</v>
      </c>
      <c r="C769" s="6" t="s">
        <v>1639</v>
      </c>
      <c r="D769" t="str">
        <f t="shared" si="11"/>
        <v>Make Up Artist 514205</v>
      </c>
      <c r="E769">
        <f>--ISNUMBER(IFERROR(SEARCH('File 501 Qualification Enrolmen'!$U$5,D769,1),""))</f>
        <v>1</v>
      </c>
      <c r="F769">
        <f>IF(E769=1,COUNTIF($E$3:E769,1)," ")</f>
        <v>767</v>
      </c>
      <c r="G769" t="str">
        <f>IFERROR(INDEX($D$3:$D$1456,MATCH(ROWS($F$3:F769),$F$3:$F$1456,0))," ")</f>
        <v>Make Up Artist 514205</v>
      </c>
    </row>
    <row r="770" spans="1:7">
      <c r="A770" t="s">
        <v>107</v>
      </c>
      <c r="B770" t="s">
        <v>1640</v>
      </c>
      <c r="C770" s="6" t="s">
        <v>1641</v>
      </c>
      <c r="D770" t="str">
        <f t="shared" si="11"/>
        <v>Management Accountant 241102</v>
      </c>
      <c r="E770">
        <f>--ISNUMBER(IFERROR(SEARCH('File 501 Qualification Enrolmen'!$U$5,D770,1),""))</f>
        <v>1</v>
      </c>
      <c r="F770">
        <f>IF(E770=1,COUNTIF($E$3:E770,1)," ")</f>
        <v>768</v>
      </c>
      <c r="G770" t="str">
        <f>IFERROR(INDEX($D$3:$D$1456,MATCH(ROWS($F$3:F770),$F$3:$F$1456,0))," ")</f>
        <v>Management Accountant 241102</v>
      </c>
    </row>
    <row r="771" spans="1:7">
      <c r="A771" t="s">
        <v>107</v>
      </c>
      <c r="B771" t="s">
        <v>1642</v>
      </c>
      <c r="C771" s="6" t="s">
        <v>1643</v>
      </c>
      <c r="D771" t="str">
        <f t="shared" si="11"/>
        <v>Management Consultant 242101</v>
      </c>
      <c r="E771">
        <f>--ISNUMBER(IFERROR(SEARCH('File 501 Qualification Enrolmen'!$U$5,D771,1),""))</f>
        <v>1</v>
      </c>
      <c r="F771">
        <f>IF(E771=1,COUNTIF($E$3:E771,1)," ")</f>
        <v>769</v>
      </c>
      <c r="G771" t="str">
        <f>IFERROR(INDEX($D$3:$D$1456,MATCH(ROWS($F$3:F771),$F$3:$F$1456,0))," ")</f>
        <v>Management Consultant 242101</v>
      </c>
    </row>
    <row r="772" spans="1:7">
      <c r="A772" t="s">
        <v>107</v>
      </c>
      <c r="B772" t="s">
        <v>1644</v>
      </c>
      <c r="C772" s="6" t="s">
        <v>1645</v>
      </c>
      <c r="D772" t="str">
        <f t="shared" ref="D772:D835" si="12">CONCATENATE(C772," ",B772)</f>
        <v>Man-made Fibre Production Machine Operator 715103</v>
      </c>
      <c r="E772">
        <f>--ISNUMBER(IFERROR(SEARCH('File 501 Qualification Enrolmen'!$U$5,D772,1),""))</f>
        <v>1</v>
      </c>
      <c r="F772">
        <f>IF(E772=1,COUNTIF($E$3:E772,1)," ")</f>
        <v>770</v>
      </c>
      <c r="G772" t="str">
        <f>IFERROR(INDEX($D$3:$D$1456,MATCH(ROWS($F$3:F772),$F$3:$F$1456,0))," ")</f>
        <v>Man-made Fibre Production Machine Operator 715103</v>
      </c>
    </row>
    <row r="773" spans="1:7">
      <c r="A773" t="s">
        <v>107</v>
      </c>
      <c r="B773" t="s">
        <v>1646</v>
      </c>
      <c r="C773" s="6" t="s">
        <v>1647</v>
      </c>
      <c r="D773" t="str">
        <f t="shared" si="12"/>
        <v>Manufacturer 132101</v>
      </c>
      <c r="E773">
        <f>--ISNUMBER(IFERROR(SEARCH('File 501 Qualification Enrolmen'!$U$5,D773,1),""))</f>
        <v>1</v>
      </c>
      <c r="F773">
        <f>IF(E773=1,COUNTIF($E$3:E773,1)," ")</f>
        <v>771</v>
      </c>
      <c r="G773" t="str">
        <f>IFERROR(INDEX($D$3:$D$1456,MATCH(ROWS($F$3:F773),$F$3:$F$1456,0))," ")</f>
        <v>Manufacturer 132101</v>
      </c>
    </row>
    <row r="774" spans="1:7">
      <c r="A774" t="s">
        <v>107</v>
      </c>
      <c r="B774" t="s">
        <v>1648</v>
      </c>
      <c r="C774" s="6" t="s">
        <v>1649</v>
      </c>
      <c r="D774" t="str">
        <f t="shared" si="12"/>
        <v>Manufacturers Representative 332205</v>
      </c>
      <c r="E774">
        <f>--ISNUMBER(IFERROR(SEARCH('File 501 Qualification Enrolmen'!$U$5,D774,1),""))</f>
        <v>1</v>
      </c>
      <c r="F774">
        <f>IF(E774=1,COUNTIF($E$3:E774,1)," ")</f>
        <v>772</v>
      </c>
      <c r="G774" t="str">
        <f>IFERROR(INDEX($D$3:$D$1456,MATCH(ROWS($F$3:F774),$F$3:$F$1456,0))," ")</f>
        <v>Manufacturers Representative 332205</v>
      </c>
    </row>
    <row r="775" spans="1:7">
      <c r="A775" t="s">
        <v>107</v>
      </c>
      <c r="B775" t="s">
        <v>1650</v>
      </c>
      <c r="C775" s="6" t="s">
        <v>1651</v>
      </c>
      <c r="D775" t="str">
        <f t="shared" si="12"/>
        <v>Manufacturing Production Technicians 313916</v>
      </c>
      <c r="E775">
        <f>--ISNUMBER(IFERROR(SEARCH('File 501 Qualification Enrolmen'!$U$5,D775,1),""))</f>
        <v>1</v>
      </c>
      <c r="F775">
        <f>IF(E775=1,COUNTIF($E$3:E775,1)," ")</f>
        <v>773</v>
      </c>
      <c r="G775" t="str">
        <f>IFERROR(INDEX($D$3:$D$1456,MATCH(ROWS($F$3:F775),$F$3:$F$1456,0))," ")</f>
        <v>Manufacturing Production Technicians 313916</v>
      </c>
    </row>
    <row r="776" spans="1:7">
      <c r="A776" t="s">
        <v>107</v>
      </c>
      <c r="B776" t="s">
        <v>1652</v>
      </c>
      <c r="C776" s="6" t="s">
        <v>1653</v>
      </c>
      <c r="D776" t="str">
        <f t="shared" si="12"/>
        <v>Manufacturing Quality Manager 132106</v>
      </c>
      <c r="E776">
        <f>--ISNUMBER(IFERROR(SEARCH('File 501 Qualification Enrolmen'!$U$5,D776,1),""))</f>
        <v>1</v>
      </c>
      <c r="F776">
        <f>IF(E776=1,COUNTIF($E$3:E776,1)," ")</f>
        <v>774</v>
      </c>
      <c r="G776" t="str">
        <f>IFERROR(INDEX($D$3:$D$1456,MATCH(ROWS($F$3:F776),$F$3:$F$1456,0))," ")</f>
        <v>Manufacturing Quality Manager 132106</v>
      </c>
    </row>
    <row r="777" spans="1:7">
      <c r="A777" t="s">
        <v>107</v>
      </c>
      <c r="B777" t="s">
        <v>1654</v>
      </c>
      <c r="C777" s="6" t="s">
        <v>1655</v>
      </c>
      <c r="D777" t="str">
        <f t="shared" si="12"/>
        <v>Manufacturing Research Chemist 211302</v>
      </c>
      <c r="E777">
        <f>--ISNUMBER(IFERROR(SEARCH('File 501 Qualification Enrolmen'!$U$5,D777,1),""))</f>
        <v>1</v>
      </c>
      <c r="F777">
        <f>IF(E777=1,COUNTIF($E$3:E777,1)," ")</f>
        <v>775</v>
      </c>
      <c r="G777" t="str">
        <f>IFERROR(INDEX($D$3:$D$1456,MATCH(ROWS($F$3:F777),$F$3:$F$1456,0))," ")</f>
        <v>Manufacturing Research Chemist 211302</v>
      </c>
    </row>
    <row r="778" spans="1:7">
      <c r="A778" t="s">
        <v>107</v>
      </c>
      <c r="B778" t="s">
        <v>1656</v>
      </c>
      <c r="C778" s="6" t="s">
        <v>1657</v>
      </c>
      <c r="D778" t="str">
        <f t="shared" si="12"/>
        <v>Manufacturing Technician 311904</v>
      </c>
      <c r="E778">
        <f>--ISNUMBER(IFERROR(SEARCH('File 501 Qualification Enrolmen'!$U$5,D778,1),""))</f>
        <v>1</v>
      </c>
      <c r="F778">
        <f>IF(E778=1,COUNTIF($E$3:E778,1)," ")</f>
        <v>776</v>
      </c>
      <c r="G778" t="str">
        <f>IFERROR(INDEX($D$3:$D$1456,MATCH(ROWS($F$3:F778),$F$3:$F$1456,0))," ")</f>
        <v>Manufacturing Technician 311904</v>
      </c>
    </row>
    <row r="779" spans="1:7">
      <c r="A779" t="s">
        <v>107</v>
      </c>
      <c r="B779" t="s">
        <v>1658</v>
      </c>
      <c r="C779" s="6" t="s">
        <v>1659</v>
      </c>
      <c r="D779" t="str">
        <f t="shared" si="12"/>
        <v>Mariculture Farmer 622102</v>
      </c>
      <c r="E779">
        <f>--ISNUMBER(IFERROR(SEARCH('File 501 Qualification Enrolmen'!$U$5,D779,1),""))</f>
        <v>1</v>
      </c>
      <c r="F779">
        <f>IF(E779=1,COUNTIF($E$3:E779,1)," ")</f>
        <v>777</v>
      </c>
      <c r="G779" t="str">
        <f>IFERROR(INDEX($D$3:$D$1456,MATCH(ROWS($F$3:F779),$F$3:$F$1456,0))," ")</f>
        <v>Mariculture Farmer 622102</v>
      </c>
    </row>
    <row r="780" spans="1:7">
      <c r="A780" t="s">
        <v>107</v>
      </c>
      <c r="B780" t="s">
        <v>1660</v>
      </c>
      <c r="C780" s="6" t="s">
        <v>1661</v>
      </c>
      <c r="D780" t="str">
        <f t="shared" si="12"/>
        <v>Marine Biologist 213107</v>
      </c>
      <c r="E780">
        <f>--ISNUMBER(IFERROR(SEARCH('File 501 Qualification Enrolmen'!$U$5,D780,1),""))</f>
        <v>1</v>
      </c>
      <c r="F780">
        <f>IF(E780=1,COUNTIF($E$3:E780,1)," ")</f>
        <v>778</v>
      </c>
      <c r="G780" t="str">
        <f>IFERROR(INDEX($D$3:$D$1456,MATCH(ROWS($F$3:F780),$F$3:$F$1456,0))," ")</f>
        <v>Marine Biologist 213107</v>
      </c>
    </row>
    <row r="781" spans="1:7">
      <c r="A781" t="s">
        <v>107</v>
      </c>
      <c r="B781" t="s">
        <v>1662</v>
      </c>
      <c r="C781" s="6" t="s">
        <v>1663</v>
      </c>
      <c r="D781" t="str">
        <f t="shared" si="12"/>
        <v>Marine Certification &amp; Surveillance Manager 315204</v>
      </c>
      <c r="E781">
        <f>--ISNUMBER(IFERROR(SEARCH('File 501 Qualification Enrolmen'!$U$5,D781,1),""))</f>
        <v>1</v>
      </c>
      <c r="F781">
        <f>IF(E781=1,COUNTIF($E$3:E781,1)," ")</f>
        <v>779</v>
      </c>
      <c r="G781" t="str">
        <f>IFERROR(INDEX($D$3:$D$1456,MATCH(ROWS($F$3:F781),$F$3:$F$1456,0))," ")</f>
        <v>Marine Certification &amp; Surveillance Manager 315204</v>
      </c>
    </row>
    <row r="782" spans="1:7">
      <c r="A782" t="s">
        <v>107</v>
      </c>
      <c r="B782" t="s">
        <v>1664</v>
      </c>
      <c r="C782" s="6" t="s">
        <v>1665</v>
      </c>
      <c r="D782" t="str">
        <f t="shared" si="12"/>
        <v>Marine Engineer 315101</v>
      </c>
      <c r="E782">
        <f>--ISNUMBER(IFERROR(SEARCH('File 501 Qualification Enrolmen'!$U$5,D782,1),""))</f>
        <v>1</v>
      </c>
      <c r="F782">
        <f>IF(E782=1,COUNTIF($E$3:E782,1)," ")</f>
        <v>780</v>
      </c>
      <c r="G782" t="str">
        <f>IFERROR(INDEX($D$3:$D$1456,MATCH(ROWS($F$3:F782),$F$3:$F$1456,0))," ")</f>
        <v>Marine Engineer 315101</v>
      </c>
    </row>
    <row r="783" spans="1:7">
      <c r="A783" t="s">
        <v>107</v>
      </c>
      <c r="B783" t="s">
        <v>1666</v>
      </c>
      <c r="C783" s="6" t="s">
        <v>1667</v>
      </c>
      <c r="D783" t="str">
        <f t="shared" si="12"/>
        <v>Marine Engineering Technologist 214406</v>
      </c>
      <c r="E783">
        <f>--ISNUMBER(IFERROR(SEARCH('File 501 Qualification Enrolmen'!$U$5,D783,1),""))</f>
        <v>1</v>
      </c>
      <c r="F783">
        <f>IF(E783=1,COUNTIF($E$3:E783,1)," ")</f>
        <v>781</v>
      </c>
      <c r="G783" t="str">
        <f>IFERROR(INDEX($D$3:$D$1456,MATCH(ROWS($F$3:F783),$F$3:$F$1456,0))," ")</f>
        <v>Marine Engineering Technologist 214406</v>
      </c>
    </row>
    <row r="784" spans="1:7">
      <c r="A784" t="s">
        <v>107</v>
      </c>
      <c r="B784" t="s">
        <v>1668</v>
      </c>
      <c r="C784" s="6" t="s">
        <v>1669</v>
      </c>
      <c r="D784" t="str">
        <f t="shared" si="12"/>
        <v>Marine Safety Officer 325702</v>
      </c>
      <c r="E784">
        <f>--ISNUMBER(IFERROR(SEARCH('File 501 Qualification Enrolmen'!$U$5,D784,1),""))</f>
        <v>1</v>
      </c>
      <c r="F784">
        <f>IF(E784=1,COUNTIF($E$3:E784,1)," ")</f>
        <v>782</v>
      </c>
      <c r="G784" t="str">
        <f>IFERROR(INDEX($D$3:$D$1456,MATCH(ROWS($F$3:F784),$F$3:$F$1456,0))," ")</f>
        <v>Marine Safety Officer 325702</v>
      </c>
    </row>
    <row r="785" spans="1:7">
      <c r="A785" t="s">
        <v>107</v>
      </c>
      <c r="B785" t="s">
        <v>1670</v>
      </c>
      <c r="C785" s="6" t="s">
        <v>1671</v>
      </c>
      <c r="D785" t="str">
        <f t="shared" si="12"/>
        <v>Marine Salvage Engineer 214903</v>
      </c>
      <c r="E785">
        <f>--ISNUMBER(IFERROR(SEARCH('File 501 Qualification Enrolmen'!$U$5,D785,1),""))</f>
        <v>1</v>
      </c>
      <c r="F785">
        <f>IF(E785=1,COUNTIF($E$3:E785,1)," ")</f>
        <v>783</v>
      </c>
      <c r="G785" t="str">
        <f>IFERROR(INDEX($D$3:$D$1456,MATCH(ROWS($F$3:F785),$F$3:$F$1456,0))," ")</f>
        <v>Marine Salvage Engineer 214903</v>
      </c>
    </row>
    <row r="786" spans="1:7">
      <c r="A786" t="s">
        <v>107</v>
      </c>
      <c r="B786" t="s">
        <v>1672</v>
      </c>
      <c r="C786" s="6" t="s">
        <v>1673</v>
      </c>
      <c r="D786" t="str">
        <f t="shared" si="12"/>
        <v>Marine Steward 511103</v>
      </c>
      <c r="E786">
        <f>--ISNUMBER(IFERROR(SEARCH('File 501 Qualification Enrolmen'!$U$5,D786,1),""))</f>
        <v>1</v>
      </c>
      <c r="F786">
        <f>IF(E786=1,COUNTIF($E$3:E786,1)," ")</f>
        <v>784</v>
      </c>
      <c r="G786" t="str">
        <f>IFERROR(INDEX($D$3:$D$1456,MATCH(ROWS($F$3:F786),$F$3:$F$1456,0))," ")</f>
        <v>Marine Steward 511103</v>
      </c>
    </row>
    <row r="787" spans="1:7">
      <c r="A787" t="s">
        <v>107</v>
      </c>
      <c r="B787" t="s">
        <v>1674</v>
      </c>
      <c r="C787" s="6" t="s">
        <v>1675</v>
      </c>
      <c r="D787" t="str">
        <f t="shared" si="12"/>
        <v>Market Campaign Analyst 243104</v>
      </c>
      <c r="E787">
        <f>--ISNUMBER(IFERROR(SEARCH('File 501 Qualification Enrolmen'!$U$5,D787,1),""))</f>
        <v>1</v>
      </c>
      <c r="F787">
        <f>IF(E787=1,COUNTIF($E$3:E787,1)," ")</f>
        <v>785</v>
      </c>
      <c r="G787" t="str">
        <f>IFERROR(INDEX($D$3:$D$1456,MATCH(ROWS($F$3:F787),$F$3:$F$1456,0))," ")</f>
        <v>Market Campaign Analyst 243104</v>
      </c>
    </row>
    <row r="788" spans="1:7">
      <c r="A788" t="s">
        <v>107</v>
      </c>
      <c r="B788" t="s">
        <v>1676</v>
      </c>
      <c r="C788" s="6" t="s">
        <v>1677</v>
      </c>
      <c r="D788" t="str">
        <f t="shared" si="12"/>
        <v>Market Research Analyst 243102</v>
      </c>
      <c r="E788">
        <f>--ISNUMBER(IFERROR(SEARCH('File 501 Qualification Enrolmen'!$U$5,D788,1),""))</f>
        <v>1</v>
      </c>
      <c r="F788">
        <f>IF(E788=1,COUNTIF($E$3:E788,1)," ")</f>
        <v>786</v>
      </c>
      <c r="G788" t="str">
        <f>IFERROR(INDEX($D$3:$D$1456,MATCH(ROWS($F$3:F788),$F$3:$F$1456,0))," ")</f>
        <v>Market Research Analyst 243102</v>
      </c>
    </row>
    <row r="789" spans="1:7">
      <c r="A789" t="s">
        <v>107</v>
      </c>
      <c r="B789" t="s">
        <v>1678</v>
      </c>
      <c r="C789" s="6" t="s">
        <v>1679</v>
      </c>
      <c r="D789" t="str">
        <f t="shared" si="12"/>
        <v>Marketing / Communication Strategist 243202</v>
      </c>
      <c r="E789">
        <f>--ISNUMBER(IFERROR(SEARCH('File 501 Qualification Enrolmen'!$U$5,D789,1),""))</f>
        <v>1</v>
      </c>
      <c r="F789">
        <f>IF(E789=1,COUNTIF($E$3:E789,1)," ")</f>
        <v>787</v>
      </c>
      <c r="G789" t="str">
        <f>IFERROR(INDEX($D$3:$D$1456,MATCH(ROWS($F$3:F789),$F$3:$F$1456,0))," ")</f>
        <v>Marketing / Communication Strategist 243202</v>
      </c>
    </row>
    <row r="790" spans="1:7">
      <c r="A790" t="s">
        <v>107</v>
      </c>
      <c r="B790" t="s">
        <v>1680</v>
      </c>
      <c r="C790" s="6" t="s">
        <v>1681</v>
      </c>
      <c r="D790" t="str">
        <f t="shared" si="12"/>
        <v>Marketing Coordinator 333908</v>
      </c>
      <c r="E790">
        <f>--ISNUMBER(IFERROR(SEARCH('File 501 Qualification Enrolmen'!$U$5,D790,1),""))</f>
        <v>1</v>
      </c>
      <c r="F790">
        <f>IF(E790=1,COUNTIF($E$3:E790,1)," ")</f>
        <v>788</v>
      </c>
      <c r="G790" t="str">
        <f>IFERROR(INDEX($D$3:$D$1456,MATCH(ROWS($F$3:F790),$F$3:$F$1456,0))," ")</f>
        <v>Marketing Coordinator 333908</v>
      </c>
    </row>
    <row r="791" spans="1:7">
      <c r="A791" t="s">
        <v>107</v>
      </c>
      <c r="B791" t="s">
        <v>1682</v>
      </c>
      <c r="C791" s="6" t="s">
        <v>1683</v>
      </c>
      <c r="D791" t="str">
        <f t="shared" si="12"/>
        <v>Marketing Practitioner 243103</v>
      </c>
      <c r="E791">
        <f>--ISNUMBER(IFERROR(SEARCH('File 501 Qualification Enrolmen'!$U$5,D791,1),""))</f>
        <v>1</v>
      </c>
      <c r="F791">
        <f>IF(E791=1,COUNTIF($E$3:E791,1)," ")</f>
        <v>789</v>
      </c>
      <c r="G791" t="str">
        <f>IFERROR(INDEX($D$3:$D$1456,MATCH(ROWS($F$3:F791),$F$3:$F$1456,0))," ")</f>
        <v>Marketing Practitioner 243103</v>
      </c>
    </row>
    <row r="792" spans="1:7">
      <c r="A792" t="s">
        <v>107</v>
      </c>
      <c r="B792" t="s">
        <v>1684</v>
      </c>
      <c r="C792" s="6" t="s">
        <v>1685</v>
      </c>
      <c r="D792" t="str">
        <f t="shared" si="12"/>
        <v>Marriage and Family Counsellor 263503</v>
      </c>
      <c r="E792">
        <f>--ISNUMBER(IFERROR(SEARCH('File 501 Qualification Enrolmen'!$U$5,D792,1),""))</f>
        <v>1</v>
      </c>
      <c r="F792">
        <f>IF(E792=1,COUNTIF($E$3:E792,1)," ")</f>
        <v>790</v>
      </c>
      <c r="G792" t="str">
        <f>IFERROR(INDEX($D$3:$D$1456,MATCH(ROWS($F$3:F792),$F$3:$F$1456,0))," ")</f>
        <v>Marriage and Family Counsellor 263503</v>
      </c>
    </row>
    <row r="793" spans="1:7">
      <c r="A793" t="s">
        <v>107</v>
      </c>
      <c r="B793" t="s">
        <v>1686</v>
      </c>
      <c r="C793" s="6" t="s">
        <v>1687</v>
      </c>
      <c r="D793" t="str">
        <f t="shared" si="12"/>
        <v>Massage Therapist 325501</v>
      </c>
      <c r="E793">
        <f>--ISNUMBER(IFERROR(SEARCH('File 501 Qualification Enrolmen'!$U$5,D793,1),""))</f>
        <v>1</v>
      </c>
      <c r="F793">
        <f>IF(E793=1,COUNTIF($E$3:E793,1)," ")</f>
        <v>791</v>
      </c>
      <c r="G793" t="str">
        <f>IFERROR(INDEX($D$3:$D$1456,MATCH(ROWS($F$3:F793),$F$3:$F$1456,0))," ")</f>
        <v>Massage Therapist 325501</v>
      </c>
    </row>
    <row r="794" spans="1:7">
      <c r="A794" t="s">
        <v>107</v>
      </c>
      <c r="B794" t="s">
        <v>1688</v>
      </c>
      <c r="C794" s="6" t="s">
        <v>1689</v>
      </c>
      <c r="D794" t="str">
        <f t="shared" si="12"/>
        <v>Master Fisher 622301</v>
      </c>
      <c r="E794">
        <f>--ISNUMBER(IFERROR(SEARCH('File 501 Qualification Enrolmen'!$U$5,D794,1),""))</f>
        <v>1</v>
      </c>
      <c r="F794">
        <f>IF(E794=1,COUNTIF($E$3:E794,1)," ")</f>
        <v>792</v>
      </c>
      <c r="G794" t="str">
        <f>IFERROR(INDEX($D$3:$D$1456,MATCH(ROWS($F$3:F794),$F$3:$F$1456,0))," ")</f>
        <v>Master Fisher 622301</v>
      </c>
    </row>
    <row r="795" spans="1:7">
      <c r="A795" t="s">
        <v>107</v>
      </c>
      <c r="B795" t="s">
        <v>1690</v>
      </c>
      <c r="C795" s="6" t="s">
        <v>1691</v>
      </c>
      <c r="D795" t="str">
        <f t="shared" si="12"/>
        <v>Master of The Court 261903</v>
      </c>
      <c r="E795">
        <f>--ISNUMBER(IFERROR(SEARCH('File 501 Qualification Enrolmen'!$U$5,D795,1),""))</f>
        <v>1</v>
      </c>
      <c r="F795">
        <f>IF(E795=1,COUNTIF($E$3:E795,1)," ")</f>
        <v>793</v>
      </c>
      <c r="G795" t="str">
        <f>IFERROR(INDEX($D$3:$D$1456,MATCH(ROWS($F$3:F795),$F$3:$F$1456,0))," ")</f>
        <v>Master of The Court 261903</v>
      </c>
    </row>
    <row r="796" spans="1:7">
      <c r="A796" t="s">
        <v>107</v>
      </c>
      <c r="B796" t="s">
        <v>1692</v>
      </c>
      <c r="C796" s="6" t="s">
        <v>1693</v>
      </c>
      <c r="D796" t="str">
        <f t="shared" si="12"/>
        <v>Master Toolmaker 652205</v>
      </c>
      <c r="E796">
        <f>--ISNUMBER(IFERROR(SEARCH('File 501 Qualification Enrolmen'!$U$5,D796,1),""))</f>
        <v>1</v>
      </c>
      <c r="F796">
        <f>IF(E796=1,COUNTIF($E$3:E796,1)," ")</f>
        <v>794</v>
      </c>
      <c r="G796" t="str">
        <f>IFERROR(INDEX($D$3:$D$1456,MATCH(ROWS($F$3:F796),$F$3:$F$1456,0))," ")</f>
        <v>Master Toolmaker 652205</v>
      </c>
    </row>
    <row r="797" spans="1:7">
      <c r="A797" t="s">
        <v>107</v>
      </c>
      <c r="B797" t="s">
        <v>1694</v>
      </c>
      <c r="C797" s="6" t="s">
        <v>1695</v>
      </c>
      <c r="D797" t="str">
        <f t="shared" si="12"/>
        <v>Materials Engineer 214907</v>
      </c>
      <c r="E797">
        <f>--ISNUMBER(IFERROR(SEARCH('File 501 Qualification Enrolmen'!$U$5,D797,1),""))</f>
        <v>1</v>
      </c>
      <c r="F797">
        <f>IF(E797=1,COUNTIF($E$3:E797,1)," ")</f>
        <v>795</v>
      </c>
      <c r="G797" t="str">
        <f>IFERROR(INDEX($D$3:$D$1456,MATCH(ROWS($F$3:F797),$F$3:$F$1456,0))," ")</f>
        <v>Materials Engineer 214907</v>
      </c>
    </row>
    <row r="798" spans="1:7">
      <c r="A798" t="s">
        <v>107</v>
      </c>
      <c r="B798" t="s">
        <v>1696</v>
      </c>
      <c r="C798" s="6" t="s">
        <v>1697</v>
      </c>
      <c r="D798" t="str">
        <f t="shared" si="12"/>
        <v>Materials Engineering Technologist 214908</v>
      </c>
      <c r="E798">
        <f>--ISNUMBER(IFERROR(SEARCH('File 501 Qualification Enrolmen'!$U$5,D798,1),""))</f>
        <v>1</v>
      </c>
      <c r="F798">
        <f>IF(E798=1,COUNTIF($E$3:E798,1)," ")</f>
        <v>796</v>
      </c>
      <c r="G798" t="str">
        <f>IFERROR(INDEX($D$3:$D$1456,MATCH(ROWS($F$3:F798),$F$3:$F$1456,0))," ")</f>
        <v>Materials Engineering Technologist 214908</v>
      </c>
    </row>
    <row r="799" spans="1:7">
      <c r="A799" t="s">
        <v>107</v>
      </c>
      <c r="B799" t="s">
        <v>1698</v>
      </c>
      <c r="C799" s="6" t="s">
        <v>1699</v>
      </c>
      <c r="D799" t="str">
        <f t="shared" si="12"/>
        <v>Materials Recycler 524901</v>
      </c>
      <c r="E799">
        <f>--ISNUMBER(IFERROR(SEARCH('File 501 Qualification Enrolmen'!$U$5,D799,1),""))</f>
        <v>1</v>
      </c>
      <c r="F799">
        <f>IF(E799=1,COUNTIF($E$3:E799,1)," ")</f>
        <v>797</v>
      </c>
      <c r="G799" t="str">
        <f>IFERROR(INDEX($D$3:$D$1456,MATCH(ROWS($F$3:F799),$F$3:$F$1456,0))," ")</f>
        <v>Materials Recycler 524901</v>
      </c>
    </row>
    <row r="800" spans="1:7">
      <c r="A800" t="s">
        <v>107</v>
      </c>
      <c r="B800" t="s">
        <v>1700</v>
      </c>
      <c r="C800" s="6" t="s">
        <v>1701</v>
      </c>
      <c r="D800" t="str">
        <f t="shared" si="12"/>
        <v>Materials Scientist 211403</v>
      </c>
      <c r="E800">
        <f>--ISNUMBER(IFERROR(SEARCH('File 501 Qualification Enrolmen'!$U$5,D800,1),""))</f>
        <v>1</v>
      </c>
      <c r="F800">
        <f>IF(E800=1,COUNTIF($E$3:E800,1)," ")</f>
        <v>798</v>
      </c>
      <c r="G800" t="str">
        <f>IFERROR(INDEX($D$3:$D$1456,MATCH(ROWS($F$3:F800),$F$3:$F$1456,0))," ")</f>
        <v>Materials Scientist 211403</v>
      </c>
    </row>
    <row r="801" spans="1:7">
      <c r="A801" t="s">
        <v>107</v>
      </c>
      <c r="B801" t="s">
        <v>1702</v>
      </c>
      <c r="C801" s="6" t="s">
        <v>1703</v>
      </c>
      <c r="D801" t="str">
        <f t="shared" si="12"/>
        <v>Mathematician 212102</v>
      </c>
      <c r="E801">
        <f>--ISNUMBER(IFERROR(SEARCH('File 501 Qualification Enrolmen'!$U$5,D801,1),""))</f>
        <v>1</v>
      </c>
      <c r="F801">
        <f>IF(E801=1,COUNTIF($E$3:E801,1)," ")</f>
        <v>799</v>
      </c>
      <c r="G801" t="str">
        <f>IFERROR(INDEX($D$3:$D$1456,MATCH(ROWS($F$3:F801),$F$3:$F$1456,0))," ")</f>
        <v>Mathematician 212102</v>
      </c>
    </row>
    <row r="802" spans="1:7">
      <c r="A802" t="s">
        <v>107</v>
      </c>
      <c r="B802" t="s">
        <v>1704</v>
      </c>
      <c r="C802" s="6" t="s">
        <v>1705</v>
      </c>
      <c r="D802" t="str">
        <f t="shared" si="12"/>
        <v>Meat Packer 832102</v>
      </c>
      <c r="E802">
        <f>--ISNUMBER(IFERROR(SEARCH('File 501 Qualification Enrolmen'!$U$5,D802,1),""))</f>
        <v>1</v>
      </c>
      <c r="F802">
        <f>IF(E802=1,COUNTIF($E$3:E802,1)," ")</f>
        <v>800</v>
      </c>
      <c r="G802" t="str">
        <f>IFERROR(INDEX($D$3:$D$1456,MATCH(ROWS($F$3:F802),$F$3:$F$1456,0))," ")</f>
        <v>Meat Packer 832102</v>
      </c>
    </row>
    <row r="803" spans="1:7">
      <c r="A803" t="s">
        <v>107</v>
      </c>
      <c r="B803" t="s">
        <v>1706</v>
      </c>
      <c r="C803" s="6" t="s">
        <v>1707</v>
      </c>
      <c r="D803" t="str">
        <f t="shared" si="12"/>
        <v>Meat Processing Machine Operator 716111</v>
      </c>
      <c r="E803">
        <f>--ISNUMBER(IFERROR(SEARCH('File 501 Qualification Enrolmen'!$U$5,D803,1),""))</f>
        <v>1</v>
      </c>
      <c r="F803">
        <f>IF(E803=1,COUNTIF($E$3:E803,1)," ")</f>
        <v>801</v>
      </c>
      <c r="G803" t="str">
        <f>IFERROR(INDEX($D$3:$D$1456,MATCH(ROWS($F$3:F803),$F$3:$F$1456,0))," ")</f>
        <v>Meat Processing Machine Operator 716111</v>
      </c>
    </row>
    <row r="804" spans="1:7">
      <c r="A804" t="s">
        <v>107</v>
      </c>
      <c r="B804" t="s">
        <v>1708</v>
      </c>
      <c r="C804" s="6" t="s">
        <v>1709</v>
      </c>
      <c r="D804" t="str">
        <f t="shared" si="12"/>
        <v>Mechanical Engineer 214401</v>
      </c>
      <c r="E804">
        <f>--ISNUMBER(IFERROR(SEARCH('File 501 Qualification Enrolmen'!$U$5,D804,1),""))</f>
        <v>1</v>
      </c>
      <c r="F804">
        <f>IF(E804=1,COUNTIF($E$3:E804,1)," ")</f>
        <v>802</v>
      </c>
      <c r="G804" t="str">
        <f>IFERROR(INDEX($D$3:$D$1456,MATCH(ROWS($F$3:F804),$F$3:$F$1456,0))," ")</f>
        <v>Mechanical Engineer 214401</v>
      </c>
    </row>
    <row r="805" spans="1:7">
      <c r="A805" t="s">
        <v>107</v>
      </c>
      <c r="B805" t="s">
        <v>1710</v>
      </c>
      <c r="C805" s="6" t="s">
        <v>1711</v>
      </c>
      <c r="D805" t="str">
        <f t="shared" si="12"/>
        <v>Mechanical Engineering Technician 311501</v>
      </c>
      <c r="E805">
        <f>--ISNUMBER(IFERROR(SEARCH('File 501 Qualification Enrolmen'!$U$5,D805,1),""))</f>
        <v>1</v>
      </c>
      <c r="F805">
        <f>IF(E805=1,COUNTIF($E$3:E805,1)," ")</f>
        <v>803</v>
      </c>
      <c r="G805" t="str">
        <f>IFERROR(INDEX($D$3:$D$1456,MATCH(ROWS($F$3:F805),$F$3:$F$1456,0))," ")</f>
        <v>Mechanical Engineering Technician 311501</v>
      </c>
    </row>
    <row r="806" spans="1:7">
      <c r="A806" t="s">
        <v>107</v>
      </c>
      <c r="B806" t="s">
        <v>1712</v>
      </c>
      <c r="C806" s="6" t="s">
        <v>1713</v>
      </c>
      <c r="D806" t="str">
        <f t="shared" si="12"/>
        <v>Mechanical Engineering Technologist 214402</v>
      </c>
      <c r="E806">
        <f>--ISNUMBER(IFERROR(SEARCH('File 501 Qualification Enrolmen'!$U$5,D806,1),""))</f>
        <v>1</v>
      </c>
      <c r="F806">
        <f>IF(E806=1,COUNTIF($E$3:E806,1)," ")</f>
        <v>804</v>
      </c>
      <c r="G806" t="str">
        <f>IFERROR(INDEX($D$3:$D$1456,MATCH(ROWS($F$3:F806),$F$3:$F$1456,0))," ")</f>
        <v>Mechanical Engineering Technologist 214402</v>
      </c>
    </row>
    <row r="807" spans="1:7">
      <c r="A807" t="s">
        <v>107</v>
      </c>
      <c r="B807" t="s">
        <v>1714</v>
      </c>
      <c r="C807" s="6" t="s">
        <v>1715</v>
      </c>
      <c r="D807" t="str">
        <f t="shared" si="12"/>
        <v>Mechanical Equipment Repairer 653302</v>
      </c>
      <c r="E807">
        <f>--ISNUMBER(IFERROR(SEARCH('File 501 Qualification Enrolmen'!$U$5,D807,1),""))</f>
        <v>1</v>
      </c>
      <c r="F807">
        <f>IF(E807=1,COUNTIF($E$3:E807,1)," ")</f>
        <v>805</v>
      </c>
      <c r="G807" t="str">
        <f>IFERROR(INDEX($D$3:$D$1456,MATCH(ROWS($F$3:F807),$F$3:$F$1456,0))," ")</f>
        <v>Mechanical Equipment Repairer 653302</v>
      </c>
    </row>
    <row r="808" spans="1:7">
      <c r="A808" t="s">
        <v>107</v>
      </c>
      <c r="B808" t="s">
        <v>1716</v>
      </c>
      <c r="C808" s="6" t="s">
        <v>1717</v>
      </c>
      <c r="D808" t="str">
        <f t="shared" si="12"/>
        <v>Mechanical Fitter 653303</v>
      </c>
      <c r="E808">
        <f>--ISNUMBER(IFERROR(SEARCH('File 501 Qualification Enrolmen'!$U$5,D808,1),""))</f>
        <v>1</v>
      </c>
      <c r="F808">
        <f>IF(E808=1,COUNTIF($E$3:E808,1)," ")</f>
        <v>806</v>
      </c>
      <c r="G808" t="str">
        <f>IFERROR(INDEX($D$3:$D$1456,MATCH(ROWS($F$3:F808),$F$3:$F$1456,0))," ")</f>
        <v>Mechanical Fitter 653303</v>
      </c>
    </row>
    <row r="809" spans="1:7">
      <c r="A809" t="s">
        <v>107</v>
      </c>
      <c r="B809" t="s">
        <v>1718</v>
      </c>
      <c r="C809" s="6" t="s">
        <v>1719</v>
      </c>
      <c r="D809" t="str">
        <f t="shared" si="12"/>
        <v>Mechanic's Assistant 862919</v>
      </c>
      <c r="E809">
        <f>--ISNUMBER(IFERROR(SEARCH('File 501 Qualification Enrolmen'!$U$5,D809,1),""))</f>
        <v>1</v>
      </c>
      <c r="F809">
        <f>IF(E809=1,COUNTIF($E$3:E809,1)," ")</f>
        <v>807</v>
      </c>
      <c r="G809" t="str">
        <f>IFERROR(INDEX($D$3:$D$1456,MATCH(ROWS($F$3:F809),$F$3:$F$1456,0))," ")</f>
        <v>Mechanic's Assistant 862919</v>
      </c>
    </row>
    <row r="810" spans="1:7">
      <c r="A810" t="s">
        <v>107</v>
      </c>
      <c r="B810" t="s">
        <v>1720</v>
      </c>
      <c r="C810" s="6" t="s">
        <v>1721</v>
      </c>
      <c r="D810" t="str">
        <f t="shared" si="12"/>
        <v>Mechanised Bookbinding Technician 662303</v>
      </c>
      <c r="E810">
        <f>--ISNUMBER(IFERROR(SEARCH('File 501 Qualification Enrolmen'!$U$5,D810,1),""))</f>
        <v>1</v>
      </c>
      <c r="F810">
        <f>IF(E810=1,COUNTIF($E$3:E810,1)," ")</f>
        <v>808</v>
      </c>
      <c r="G810" t="str">
        <f>IFERROR(INDEX($D$3:$D$1456,MATCH(ROWS($F$3:F810),$F$3:$F$1456,0))," ")</f>
        <v>Mechanised Bookbinding Technician 662303</v>
      </c>
    </row>
    <row r="811" spans="1:7">
      <c r="A811" t="s">
        <v>107</v>
      </c>
      <c r="B811" t="s">
        <v>1722</v>
      </c>
      <c r="C811" s="6" t="s">
        <v>1723</v>
      </c>
      <c r="D811" t="str">
        <f t="shared" si="12"/>
        <v>Mechanised Hard-cover Bookbinding Technician 662305</v>
      </c>
      <c r="E811">
        <f>--ISNUMBER(IFERROR(SEARCH('File 501 Qualification Enrolmen'!$U$5,D811,1),""))</f>
        <v>1</v>
      </c>
      <c r="F811">
        <f>IF(E811=1,COUNTIF($E$3:E811,1)," ")</f>
        <v>809</v>
      </c>
      <c r="G811" t="str">
        <f>IFERROR(INDEX($D$3:$D$1456,MATCH(ROWS($F$3:F811),$F$3:$F$1456,0))," ")</f>
        <v>Mechanised Hard-cover Bookbinding Technician 662305</v>
      </c>
    </row>
    <row r="812" spans="1:7">
      <c r="A812" t="s">
        <v>107</v>
      </c>
      <c r="B812" t="s">
        <v>1724</v>
      </c>
      <c r="C812" s="6" t="s">
        <v>1725</v>
      </c>
      <c r="D812" t="str">
        <f t="shared" si="12"/>
        <v>Mechanized soft-cover bookbinding technician 662301</v>
      </c>
      <c r="E812">
        <f>--ISNUMBER(IFERROR(SEARCH('File 501 Qualification Enrolmen'!$U$5,D812,1),""))</f>
        <v>1</v>
      </c>
      <c r="F812">
        <f>IF(E812=1,COUNTIF($E$3:E812,1)," ")</f>
        <v>810</v>
      </c>
      <c r="G812" t="str">
        <f>IFERROR(INDEX($D$3:$D$1456,MATCH(ROWS($F$3:F812),$F$3:$F$1456,0))," ")</f>
        <v>Mechanized soft-cover bookbinding technician 662301</v>
      </c>
    </row>
    <row r="813" spans="1:7">
      <c r="A813" t="s">
        <v>107</v>
      </c>
      <c r="B813" t="s">
        <v>1726</v>
      </c>
      <c r="C813" s="6" t="s">
        <v>1727</v>
      </c>
      <c r="D813" t="str">
        <f t="shared" si="12"/>
        <v>Mechatronics Technician 671203</v>
      </c>
      <c r="E813">
        <f>--ISNUMBER(IFERROR(SEARCH('File 501 Qualification Enrolmen'!$U$5,D813,1),""))</f>
        <v>1</v>
      </c>
      <c r="F813">
        <f>IF(E813=1,COUNTIF($E$3:E813,1)," ")</f>
        <v>811</v>
      </c>
      <c r="G813" t="str">
        <f>IFERROR(INDEX($D$3:$D$1456,MATCH(ROWS($F$3:F813),$F$3:$F$1456,0))," ")</f>
        <v>Mechatronics Technician 671203</v>
      </c>
    </row>
    <row r="814" spans="1:7">
      <c r="A814" t="s">
        <v>107</v>
      </c>
      <c r="B814" t="s">
        <v>1728</v>
      </c>
      <c r="C814" s="6" t="s">
        <v>1729</v>
      </c>
      <c r="D814" t="str">
        <f t="shared" si="12"/>
        <v>Media Producer 265412</v>
      </c>
      <c r="E814">
        <f>--ISNUMBER(IFERROR(SEARCH('File 501 Qualification Enrolmen'!$U$5,D814,1),""))</f>
        <v>1</v>
      </c>
      <c r="F814">
        <f>IF(E814=1,COUNTIF($E$3:E814,1)," ")</f>
        <v>812</v>
      </c>
      <c r="G814" t="str">
        <f>IFERROR(INDEX($D$3:$D$1456,MATCH(ROWS($F$3:F814),$F$3:$F$1456,0))," ")</f>
        <v>Media Producer 265412</v>
      </c>
    </row>
    <row r="815" spans="1:7">
      <c r="A815" t="s">
        <v>107</v>
      </c>
      <c r="B815" t="s">
        <v>1730</v>
      </c>
      <c r="C815" s="6" t="s">
        <v>1731</v>
      </c>
      <c r="D815" t="str">
        <f t="shared" si="12"/>
        <v>Medical Assistant 325601</v>
      </c>
      <c r="E815">
        <f>--ISNUMBER(IFERROR(SEARCH('File 501 Qualification Enrolmen'!$U$5,D815,1),""))</f>
        <v>1</v>
      </c>
      <c r="F815">
        <f>IF(E815=1,COUNTIF($E$3:E815,1)," ")</f>
        <v>813</v>
      </c>
      <c r="G815" t="str">
        <f>IFERROR(INDEX($D$3:$D$1456,MATCH(ROWS($F$3:F815),$F$3:$F$1456,0))," ")</f>
        <v>Medical Assistant 325601</v>
      </c>
    </row>
    <row r="816" spans="1:7">
      <c r="A816" t="s">
        <v>107</v>
      </c>
      <c r="B816" t="s">
        <v>1732</v>
      </c>
      <c r="C816" s="6" t="s">
        <v>1733</v>
      </c>
      <c r="D816" t="str">
        <f t="shared" si="12"/>
        <v>Medical Diagnostic Radiographer 321101</v>
      </c>
      <c r="E816">
        <f>--ISNUMBER(IFERROR(SEARCH('File 501 Qualification Enrolmen'!$U$5,D816,1),""))</f>
        <v>1</v>
      </c>
      <c r="F816">
        <f>IF(E816=1,COUNTIF($E$3:E816,1)," ")</f>
        <v>814</v>
      </c>
      <c r="G816" t="str">
        <f>IFERROR(INDEX($D$3:$D$1456,MATCH(ROWS($F$3:F816),$F$3:$F$1456,0))," ")</f>
        <v>Medical Diagnostic Radiographer 321101</v>
      </c>
    </row>
    <row r="817" spans="1:7">
      <c r="A817" t="s">
        <v>107</v>
      </c>
      <c r="B817" t="s">
        <v>1734</v>
      </c>
      <c r="C817" s="6" t="s">
        <v>1735</v>
      </c>
      <c r="D817" t="str">
        <f t="shared" si="12"/>
        <v>Medical Electronic Equipment Operator 321115</v>
      </c>
      <c r="E817">
        <f>--ISNUMBER(IFERROR(SEARCH('File 501 Qualification Enrolmen'!$U$5,D817,1),""))</f>
        <v>1</v>
      </c>
      <c r="F817">
        <f>IF(E817=1,COUNTIF($E$3:E817,1)," ")</f>
        <v>815</v>
      </c>
      <c r="G817" t="str">
        <f>IFERROR(INDEX($D$3:$D$1456,MATCH(ROWS($F$3:F817),$F$3:$F$1456,0))," ")</f>
        <v>Medical Electronic Equipment Operator 321115</v>
      </c>
    </row>
    <row r="818" spans="1:7">
      <c r="A818" t="s">
        <v>107</v>
      </c>
      <c r="B818" t="s">
        <v>1736</v>
      </c>
      <c r="C818" s="6" t="s">
        <v>1737</v>
      </c>
      <c r="D818" t="str">
        <f t="shared" si="12"/>
        <v>Medical Laboratory Technician 321201</v>
      </c>
      <c r="E818">
        <f>--ISNUMBER(IFERROR(SEARCH('File 501 Qualification Enrolmen'!$U$5,D818,1),""))</f>
        <v>1</v>
      </c>
      <c r="F818">
        <f>IF(E818=1,COUNTIF($E$3:E818,1)," ")</f>
        <v>816</v>
      </c>
      <c r="G818" t="str">
        <f>IFERROR(INDEX($D$3:$D$1456,MATCH(ROWS($F$3:F818),$F$3:$F$1456,0))," ")</f>
        <v>Medical Laboratory Technician 321201</v>
      </c>
    </row>
    <row r="819" spans="1:7">
      <c r="A819" t="s">
        <v>107</v>
      </c>
      <c r="B819" t="s">
        <v>1738</v>
      </c>
      <c r="C819" s="6" t="s">
        <v>1739</v>
      </c>
      <c r="D819" t="str">
        <f t="shared" si="12"/>
        <v>Medical Radiation Therapist 321102</v>
      </c>
      <c r="E819">
        <f>--ISNUMBER(IFERROR(SEARCH('File 501 Qualification Enrolmen'!$U$5,D819,1),""))</f>
        <v>1</v>
      </c>
      <c r="F819">
        <f>IF(E819=1,COUNTIF($E$3:E819,1)," ")</f>
        <v>817</v>
      </c>
      <c r="G819" t="str">
        <f>IFERROR(INDEX($D$3:$D$1456,MATCH(ROWS($F$3:F819),$F$3:$F$1456,0))," ")</f>
        <v>Medical Radiation Therapist 321102</v>
      </c>
    </row>
    <row r="820" spans="1:7">
      <c r="A820" t="s">
        <v>107</v>
      </c>
      <c r="B820" t="s">
        <v>1740</v>
      </c>
      <c r="C820" s="6" t="s">
        <v>1741</v>
      </c>
      <c r="D820" t="str">
        <f t="shared" si="12"/>
        <v>Medical Receptionist 422602</v>
      </c>
      <c r="E820">
        <f>--ISNUMBER(IFERROR(SEARCH('File 501 Qualification Enrolmen'!$U$5,D820,1),""))</f>
        <v>1</v>
      </c>
      <c r="F820">
        <f>IF(E820=1,COUNTIF($E$3:E820,1)," ")</f>
        <v>818</v>
      </c>
      <c r="G820" t="str">
        <f>IFERROR(INDEX($D$3:$D$1456,MATCH(ROWS($F$3:F820),$F$3:$F$1456,0))," ")</f>
        <v>Medical Receptionist 422602</v>
      </c>
    </row>
    <row r="821" spans="1:7">
      <c r="A821" t="s">
        <v>107</v>
      </c>
      <c r="B821" t="s">
        <v>1742</v>
      </c>
      <c r="C821" s="6" t="s">
        <v>1743</v>
      </c>
      <c r="D821" t="str">
        <f t="shared" si="12"/>
        <v>Medical Scientist 213110</v>
      </c>
      <c r="E821">
        <f>--ISNUMBER(IFERROR(SEARCH('File 501 Qualification Enrolmen'!$U$5,D821,1),""))</f>
        <v>1</v>
      </c>
      <c r="F821">
        <f>IF(E821=1,COUNTIF($E$3:E821,1)," ")</f>
        <v>819</v>
      </c>
      <c r="G821" t="str">
        <f>IFERROR(INDEX($D$3:$D$1456,MATCH(ROWS($F$3:F821),$F$3:$F$1456,0))," ")</f>
        <v>Medical Scientist 213110</v>
      </c>
    </row>
    <row r="822" spans="1:7">
      <c r="A822" t="s">
        <v>107</v>
      </c>
      <c r="B822" t="s">
        <v>1744</v>
      </c>
      <c r="C822" s="6" t="s">
        <v>1745</v>
      </c>
      <c r="D822" t="str">
        <f t="shared" si="12"/>
        <v>Medical Secretary 334401</v>
      </c>
      <c r="E822">
        <f>--ISNUMBER(IFERROR(SEARCH('File 501 Qualification Enrolmen'!$U$5,D822,1),""))</f>
        <v>1</v>
      </c>
      <c r="F822">
        <f>IF(E822=1,COUNTIF($E$3:E822,1)," ")</f>
        <v>820</v>
      </c>
      <c r="G822" t="str">
        <f>IFERROR(INDEX($D$3:$D$1456,MATCH(ROWS($F$3:F822),$F$3:$F$1456,0))," ")</f>
        <v>Medical Secretary 334401</v>
      </c>
    </row>
    <row r="823" spans="1:7">
      <c r="A823" t="s">
        <v>107</v>
      </c>
      <c r="B823" t="s">
        <v>1746</v>
      </c>
      <c r="C823" s="6" t="s">
        <v>1747</v>
      </c>
      <c r="D823" t="str">
        <f t="shared" si="12"/>
        <v>Medical Superintendent 134201</v>
      </c>
      <c r="E823">
        <f>--ISNUMBER(IFERROR(SEARCH('File 501 Qualification Enrolmen'!$U$5,D823,1),""))</f>
        <v>1</v>
      </c>
      <c r="F823">
        <f>IF(E823=1,COUNTIF($E$3:E823,1)," ")</f>
        <v>821</v>
      </c>
      <c r="G823" t="str">
        <f>IFERROR(INDEX($D$3:$D$1456,MATCH(ROWS($F$3:F823),$F$3:$F$1456,0))," ")</f>
        <v>Medical Superintendent 134201</v>
      </c>
    </row>
    <row r="824" spans="1:7">
      <c r="A824" t="s">
        <v>107</v>
      </c>
      <c r="B824" t="s">
        <v>1748</v>
      </c>
      <c r="C824" s="6" t="s">
        <v>1749</v>
      </c>
      <c r="D824" t="str">
        <f t="shared" si="12"/>
        <v>Melter 684913</v>
      </c>
      <c r="E824">
        <f>--ISNUMBER(IFERROR(SEARCH('File 501 Qualification Enrolmen'!$U$5,D824,1),""))</f>
        <v>1</v>
      </c>
      <c r="F824">
        <f>IF(E824=1,COUNTIF($E$3:E824,1)," ")</f>
        <v>822</v>
      </c>
      <c r="G824" t="str">
        <f>IFERROR(INDEX($D$3:$D$1456,MATCH(ROWS($F$3:F824),$F$3:$F$1456,0))," ")</f>
        <v>Melter 684913</v>
      </c>
    </row>
    <row r="825" spans="1:7">
      <c r="A825" t="s">
        <v>107</v>
      </c>
      <c r="B825" t="s">
        <v>1750</v>
      </c>
      <c r="C825" s="6" t="s">
        <v>1751</v>
      </c>
      <c r="D825" t="str">
        <f t="shared" si="12"/>
        <v>Member of Parliament / Parliamentarian 111102</v>
      </c>
      <c r="E825">
        <f>--ISNUMBER(IFERROR(SEARCH('File 501 Qualification Enrolmen'!$U$5,D825,1),""))</f>
        <v>1</v>
      </c>
      <c r="F825">
        <f>IF(E825=1,COUNTIF($E$3:E825,1)," ")</f>
        <v>823</v>
      </c>
      <c r="G825" t="str">
        <f>IFERROR(INDEX($D$3:$D$1456,MATCH(ROWS($F$3:F825),$F$3:$F$1456,0))," ")</f>
        <v>Member of Parliament / Parliamentarian 111102</v>
      </c>
    </row>
    <row r="826" spans="1:7">
      <c r="A826" t="s">
        <v>107</v>
      </c>
      <c r="B826" t="s">
        <v>1752</v>
      </c>
      <c r="C826" s="6" t="s">
        <v>1753</v>
      </c>
      <c r="D826" t="str">
        <f t="shared" si="12"/>
        <v>Metal Engineering Process Worker 832901</v>
      </c>
      <c r="E826">
        <f>--ISNUMBER(IFERROR(SEARCH('File 501 Qualification Enrolmen'!$U$5,D826,1),""))</f>
        <v>1</v>
      </c>
      <c r="F826">
        <f>IF(E826=1,COUNTIF($E$3:E826,1)," ")</f>
        <v>824</v>
      </c>
      <c r="G826" t="str">
        <f>IFERROR(INDEX($D$3:$D$1456,MATCH(ROWS($F$3:F826),$F$3:$F$1456,0))," ")</f>
        <v>Metal Engineering Process Worker 832901</v>
      </c>
    </row>
    <row r="827" spans="1:7">
      <c r="A827" t="s">
        <v>107</v>
      </c>
      <c r="B827" t="s">
        <v>1754</v>
      </c>
      <c r="C827" s="6" t="s">
        <v>1755</v>
      </c>
      <c r="D827" t="str">
        <f t="shared" si="12"/>
        <v>Metal Fabricator 651401</v>
      </c>
      <c r="E827">
        <f>--ISNUMBER(IFERROR(SEARCH('File 501 Qualification Enrolmen'!$U$5,D827,1),""))</f>
        <v>1</v>
      </c>
      <c r="F827">
        <f>IF(E827=1,COUNTIF($E$3:E827,1)," ")</f>
        <v>825</v>
      </c>
      <c r="G827" t="str">
        <f>IFERROR(INDEX($D$3:$D$1456,MATCH(ROWS($F$3:F827),$F$3:$F$1456,0))," ")</f>
        <v>Metal Fabricator 651401</v>
      </c>
    </row>
    <row r="828" spans="1:7">
      <c r="A828" t="s">
        <v>107</v>
      </c>
      <c r="B828" t="s">
        <v>1756</v>
      </c>
      <c r="C828" s="6" t="s">
        <v>1757</v>
      </c>
      <c r="D828" t="str">
        <f t="shared" si="12"/>
        <v>Metal Machinist 652301</v>
      </c>
      <c r="E828">
        <f>--ISNUMBER(IFERROR(SEARCH('File 501 Qualification Enrolmen'!$U$5,D828,1),""))</f>
        <v>1</v>
      </c>
      <c r="F828">
        <f>IF(E828=1,COUNTIF($E$3:E828,1)," ")</f>
        <v>826</v>
      </c>
      <c r="G828" t="str">
        <f>IFERROR(INDEX($D$3:$D$1456,MATCH(ROWS($F$3:F828),$F$3:$F$1456,0))," ")</f>
        <v>Metal Machinist 652301</v>
      </c>
    </row>
    <row r="829" spans="1:7">
      <c r="A829" t="s">
        <v>107</v>
      </c>
      <c r="B829" t="s">
        <v>1758</v>
      </c>
      <c r="C829" s="6" t="s">
        <v>1759</v>
      </c>
      <c r="D829" t="str">
        <f t="shared" si="12"/>
        <v>Metal Manufacturing Machine Setter and Minder 712102</v>
      </c>
      <c r="E829">
        <f>--ISNUMBER(IFERROR(SEARCH('File 501 Qualification Enrolmen'!$U$5,D829,1),""))</f>
        <v>1</v>
      </c>
      <c r="F829">
        <f>IF(E829=1,COUNTIF($E$3:E829,1)," ")</f>
        <v>827</v>
      </c>
      <c r="G829" t="str">
        <f>IFERROR(INDEX($D$3:$D$1456,MATCH(ROWS($F$3:F829),$F$3:$F$1456,0))," ")</f>
        <v>Metal Manufacturing Machine Setter and Minder 712102</v>
      </c>
    </row>
    <row r="830" spans="1:7">
      <c r="A830" t="s">
        <v>107</v>
      </c>
      <c r="B830" t="s">
        <v>1760</v>
      </c>
      <c r="C830" s="6" t="s">
        <v>1761</v>
      </c>
      <c r="D830" t="str">
        <f t="shared" si="12"/>
        <v>Metal Manufacturing Process Control Technician 313501</v>
      </c>
      <c r="E830">
        <f>--ISNUMBER(IFERROR(SEARCH('File 501 Qualification Enrolmen'!$U$5,D830,1),""))</f>
        <v>1</v>
      </c>
      <c r="F830">
        <f>IF(E830=1,COUNTIF($E$3:E830,1)," ")</f>
        <v>828</v>
      </c>
      <c r="G830" t="str">
        <f>IFERROR(INDEX($D$3:$D$1456,MATCH(ROWS($F$3:F830),$F$3:$F$1456,0))," ")</f>
        <v>Metal Manufacturing Process Control Technician 313501</v>
      </c>
    </row>
    <row r="831" spans="1:7">
      <c r="A831" t="s">
        <v>107</v>
      </c>
      <c r="B831" t="s">
        <v>1762</v>
      </c>
      <c r="C831" s="6" t="s">
        <v>1763</v>
      </c>
      <c r="D831" t="str">
        <f t="shared" si="12"/>
        <v>Metal Polisher 652401</v>
      </c>
      <c r="E831">
        <f>--ISNUMBER(IFERROR(SEARCH('File 501 Qualification Enrolmen'!$U$5,D831,1),""))</f>
        <v>1</v>
      </c>
      <c r="F831">
        <f>IF(E831=1,COUNTIF($E$3:E831,1)," ")</f>
        <v>829</v>
      </c>
      <c r="G831" t="str">
        <f>IFERROR(INDEX($D$3:$D$1456,MATCH(ROWS($F$3:F831),$F$3:$F$1456,0))," ")</f>
        <v>Metal Polisher 652401</v>
      </c>
    </row>
    <row r="832" spans="1:7">
      <c r="A832" t="s">
        <v>107</v>
      </c>
      <c r="B832" t="s">
        <v>1764</v>
      </c>
      <c r="C832" s="6" t="s">
        <v>1765</v>
      </c>
      <c r="D832" t="str">
        <f t="shared" si="12"/>
        <v>Metal Processing Plant Operator 712101</v>
      </c>
      <c r="E832">
        <f>--ISNUMBER(IFERROR(SEARCH('File 501 Qualification Enrolmen'!$U$5,D832,1),""))</f>
        <v>1</v>
      </c>
      <c r="F832">
        <f>IF(E832=1,COUNTIF($E$3:E832,1)," ")</f>
        <v>830</v>
      </c>
      <c r="G832" t="str">
        <f>IFERROR(INDEX($D$3:$D$1456,MATCH(ROWS($F$3:F832),$F$3:$F$1456,0))," ")</f>
        <v>Metal Processing Plant Operator 712101</v>
      </c>
    </row>
    <row r="833" spans="1:7">
      <c r="A833" t="s">
        <v>107</v>
      </c>
      <c r="B833" t="s">
        <v>1766</v>
      </c>
      <c r="C833" s="6" t="s">
        <v>1767</v>
      </c>
      <c r="D833" t="str">
        <f t="shared" si="12"/>
        <v>Metal Sheetfed Offset Lithography Technician 662205</v>
      </c>
      <c r="E833">
        <f>--ISNUMBER(IFERROR(SEARCH('File 501 Qualification Enrolmen'!$U$5,D833,1),""))</f>
        <v>1</v>
      </c>
      <c r="F833">
        <f>IF(E833=1,COUNTIF($E$3:E833,1)," ")</f>
        <v>831</v>
      </c>
      <c r="G833" t="str">
        <f>IFERROR(INDEX($D$3:$D$1456,MATCH(ROWS($F$3:F833),$F$3:$F$1456,0))," ")</f>
        <v>Metal Sheetfed Offset Lithography Technician 662205</v>
      </c>
    </row>
    <row r="834" spans="1:7">
      <c r="A834" t="s">
        <v>107</v>
      </c>
      <c r="B834" t="s">
        <v>1768</v>
      </c>
      <c r="C834" s="6" t="s">
        <v>1769</v>
      </c>
      <c r="D834" t="str">
        <f t="shared" si="12"/>
        <v>Metal Toymaker 661901</v>
      </c>
      <c r="E834">
        <f>--ISNUMBER(IFERROR(SEARCH('File 501 Qualification Enrolmen'!$U$5,D834,1),""))</f>
        <v>1</v>
      </c>
      <c r="F834">
        <f>IF(E834=1,COUNTIF($E$3:E834,1)," ")</f>
        <v>832</v>
      </c>
      <c r="G834" t="str">
        <f>IFERROR(INDEX($D$3:$D$1456,MATCH(ROWS($F$3:F834),$F$3:$F$1456,0))," ")</f>
        <v>Metal Toymaker 661901</v>
      </c>
    </row>
    <row r="835" spans="1:7">
      <c r="A835" t="s">
        <v>107</v>
      </c>
      <c r="B835" t="s">
        <v>1770</v>
      </c>
      <c r="C835" s="6" t="s">
        <v>1771</v>
      </c>
      <c r="D835" t="str">
        <f t="shared" si="12"/>
        <v>Metallurgical Engineer 214603</v>
      </c>
      <c r="E835">
        <f>--ISNUMBER(IFERROR(SEARCH('File 501 Qualification Enrolmen'!$U$5,D835,1),""))</f>
        <v>1</v>
      </c>
      <c r="F835">
        <f>IF(E835=1,COUNTIF($E$3:E835,1)," ")</f>
        <v>833</v>
      </c>
      <c r="G835" t="str">
        <f>IFERROR(INDEX($D$3:$D$1456,MATCH(ROWS($F$3:F835),$F$3:$F$1456,0))," ")</f>
        <v>Metallurgical Engineer 214603</v>
      </c>
    </row>
    <row r="836" spans="1:7">
      <c r="A836" t="s">
        <v>107</v>
      </c>
      <c r="B836" t="s">
        <v>1772</v>
      </c>
      <c r="C836" s="6" t="s">
        <v>1773</v>
      </c>
      <c r="D836" t="str">
        <f t="shared" ref="D836:D899" si="13">CONCATENATE(C836," ",B836)</f>
        <v>Metallurgical Engineering Technologist 214604</v>
      </c>
      <c r="E836">
        <f>--ISNUMBER(IFERROR(SEARCH('File 501 Qualification Enrolmen'!$U$5,D836,1),""))</f>
        <v>1</v>
      </c>
      <c r="F836">
        <f>IF(E836=1,COUNTIF($E$3:E836,1)," ")</f>
        <v>834</v>
      </c>
      <c r="G836" t="str">
        <f>IFERROR(INDEX($D$3:$D$1456,MATCH(ROWS($F$3:F836),$F$3:$F$1456,0))," ")</f>
        <v>Metallurgical Engineering Technologist 214604</v>
      </c>
    </row>
    <row r="837" spans="1:7">
      <c r="A837" t="s">
        <v>107</v>
      </c>
      <c r="B837" t="s">
        <v>1774</v>
      </c>
      <c r="C837" s="6" t="s">
        <v>1775</v>
      </c>
      <c r="D837" t="str">
        <f t="shared" si="13"/>
        <v>Metallurgical or Materials Technician 311702</v>
      </c>
      <c r="E837">
        <f>--ISNUMBER(IFERROR(SEARCH('File 501 Qualification Enrolmen'!$U$5,D837,1),""))</f>
        <v>1</v>
      </c>
      <c r="F837">
        <f>IF(E837=1,COUNTIF($E$3:E837,1)," ")</f>
        <v>835</v>
      </c>
      <c r="G837" t="str">
        <f>IFERROR(INDEX($D$3:$D$1456,MATCH(ROWS($F$3:F837),$F$3:$F$1456,0))," ")</f>
        <v>Metallurgical or Materials Technician 311702</v>
      </c>
    </row>
    <row r="838" spans="1:7">
      <c r="A838" t="s">
        <v>107</v>
      </c>
      <c r="B838" t="s">
        <v>1776</v>
      </c>
      <c r="C838" s="6" t="s">
        <v>1777</v>
      </c>
      <c r="D838" t="str">
        <f t="shared" si="13"/>
        <v>Metallurgist 214605</v>
      </c>
      <c r="E838">
        <f>--ISNUMBER(IFERROR(SEARCH('File 501 Qualification Enrolmen'!$U$5,D838,1),""))</f>
        <v>1</v>
      </c>
      <c r="F838">
        <f>IF(E838=1,COUNTIF($E$3:E838,1)," ")</f>
        <v>836</v>
      </c>
      <c r="G838" t="str">
        <f>IFERROR(INDEX($D$3:$D$1456,MATCH(ROWS($F$3:F838),$F$3:$F$1456,0))," ")</f>
        <v>Metallurgist 214605</v>
      </c>
    </row>
    <row r="839" spans="1:7">
      <c r="A839" t="s">
        <v>107</v>
      </c>
      <c r="B839" t="s">
        <v>1778</v>
      </c>
      <c r="C839" s="6" t="s">
        <v>1779</v>
      </c>
      <c r="D839" t="str">
        <f t="shared" si="13"/>
        <v>Meteorologist 211201</v>
      </c>
      <c r="E839">
        <f>--ISNUMBER(IFERROR(SEARCH('File 501 Qualification Enrolmen'!$U$5,D839,1),""))</f>
        <v>1</v>
      </c>
      <c r="F839">
        <f>IF(E839=1,COUNTIF($E$3:E839,1)," ")</f>
        <v>837</v>
      </c>
      <c r="G839" t="str">
        <f>IFERROR(INDEX($D$3:$D$1456,MATCH(ROWS($F$3:F839),$F$3:$F$1456,0))," ")</f>
        <v>Meteorologist 211201</v>
      </c>
    </row>
    <row r="840" spans="1:7">
      <c r="A840" t="s">
        <v>107</v>
      </c>
      <c r="B840" t="s">
        <v>1780</v>
      </c>
      <c r="C840" s="6" t="s">
        <v>1781</v>
      </c>
      <c r="D840" t="str">
        <f t="shared" si="13"/>
        <v>Meter Reader 862301</v>
      </c>
      <c r="E840">
        <f>--ISNUMBER(IFERROR(SEARCH('File 501 Qualification Enrolmen'!$U$5,D840,1),""))</f>
        <v>1</v>
      </c>
      <c r="F840">
        <f>IF(E840=1,COUNTIF($E$3:E840,1)," ")</f>
        <v>838</v>
      </c>
      <c r="G840" t="str">
        <f>IFERROR(INDEX($D$3:$D$1456,MATCH(ROWS($F$3:F840),$F$3:$F$1456,0))," ")</f>
        <v>Meter Reader 862301</v>
      </c>
    </row>
    <row r="841" spans="1:7">
      <c r="A841" t="s">
        <v>107</v>
      </c>
      <c r="B841" t="s">
        <v>1782</v>
      </c>
      <c r="C841" s="6" t="s">
        <v>1783</v>
      </c>
      <c r="D841" t="str">
        <f t="shared" si="13"/>
        <v>Metrologist 132108</v>
      </c>
      <c r="E841">
        <f>--ISNUMBER(IFERROR(SEARCH('File 501 Qualification Enrolmen'!$U$5,D841,1),""))</f>
        <v>1</v>
      </c>
      <c r="F841">
        <f>IF(E841=1,COUNTIF($E$3:E841,1)," ")</f>
        <v>839</v>
      </c>
      <c r="G841" t="str">
        <f>IFERROR(INDEX($D$3:$D$1456,MATCH(ROWS($F$3:F841),$F$3:$F$1456,0))," ")</f>
        <v>Metrologist 132108</v>
      </c>
    </row>
    <row r="842" spans="1:7">
      <c r="A842" t="s">
        <v>107</v>
      </c>
      <c r="B842" t="s">
        <v>1784</v>
      </c>
      <c r="C842" s="6" t="s">
        <v>1783</v>
      </c>
      <c r="D842" t="str">
        <f t="shared" si="13"/>
        <v>Metrologist 132110</v>
      </c>
      <c r="E842">
        <f>--ISNUMBER(IFERROR(SEARCH('File 501 Qualification Enrolmen'!$U$5,D842,1),""))</f>
        <v>1</v>
      </c>
      <c r="F842">
        <f>IF(E842=1,COUNTIF($E$3:E842,1)," ")</f>
        <v>840</v>
      </c>
      <c r="G842" t="str">
        <f>IFERROR(INDEX($D$3:$D$1456,MATCH(ROWS($F$3:F842),$F$3:$F$1456,0))," ")</f>
        <v>Metrologist 132110</v>
      </c>
    </row>
    <row r="843" spans="1:7">
      <c r="A843" t="s">
        <v>107</v>
      </c>
      <c r="B843" t="s">
        <v>1785</v>
      </c>
      <c r="C843" s="6" t="s">
        <v>1786</v>
      </c>
      <c r="D843" t="str">
        <f t="shared" si="13"/>
        <v>Microbiologist 213108</v>
      </c>
      <c r="E843">
        <f>--ISNUMBER(IFERROR(SEARCH('File 501 Qualification Enrolmen'!$U$5,D843,1),""))</f>
        <v>1</v>
      </c>
      <c r="F843">
        <f>IF(E843=1,COUNTIF($E$3:E843,1)," ")</f>
        <v>841</v>
      </c>
      <c r="G843" t="str">
        <f>IFERROR(INDEX($D$3:$D$1456,MATCH(ROWS($F$3:F843),$F$3:$F$1456,0))," ")</f>
        <v>Microbiologist 213108</v>
      </c>
    </row>
    <row r="844" spans="1:7">
      <c r="A844" t="s">
        <v>107</v>
      </c>
      <c r="B844" t="s">
        <v>1787</v>
      </c>
      <c r="C844" s="6" t="s">
        <v>1788</v>
      </c>
      <c r="D844" t="str">
        <f t="shared" si="13"/>
        <v>Microphone Boom Operator 343909</v>
      </c>
      <c r="E844">
        <f>--ISNUMBER(IFERROR(SEARCH('File 501 Qualification Enrolmen'!$U$5,D844,1),""))</f>
        <v>1</v>
      </c>
      <c r="F844">
        <f>IF(E844=1,COUNTIF($E$3:E844,1)," ")</f>
        <v>842</v>
      </c>
      <c r="G844" t="str">
        <f>IFERROR(INDEX($D$3:$D$1456,MATCH(ROWS($F$3:F844),$F$3:$F$1456,0))," ")</f>
        <v>Microphone Boom Operator 343909</v>
      </c>
    </row>
    <row r="845" spans="1:7">
      <c r="A845" t="s">
        <v>107</v>
      </c>
      <c r="B845" t="s">
        <v>1789</v>
      </c>
      <c r="C845" s="6" t="s">
        <v>1790</v>
      </c>
      <c r="D845" t="str">
        <f t="shared" si="13"/>
        <v>Microsystems Engineers 214909</v>
      </c>
      <c r="E845">
        <f>--ISNUMBER(IFERROR(SEARCH('File 501 Qualification Enrolmen'!$U$5,D845,1),""))</f>
        <v>1</v>
      </c>
      <c r="F845">
        <f>IF(E845=1,COUNTIF($E$3:E845,1)," ")</f>
        <v>843</v>
      </c>
      <c r="G845" t="str">
        <f>IFERROR(INDEX($D$3:$D$1456,MATCH(ROWS($F$3:F845),$F$3:$F$1456,0))," ")</f>
        <v>Microsystems Engineers 214909</v>
      </c>
    </row>
    <row r="846" spans="1:7">
      <c r="A846" t="s">
        <v>107</v>
      </c>
      <c r="B846" t="s">
        <v>1791</v>
      </c>
      <c r="C846" s="6" t="s">
        <v>1792</v>
      </c>
      <c r="D846" t="str">
        <f t="shared" si="13"/>
        <v>Midwife 222201</v>
      </c>
      <c r="E846">
        <f>--ISNUMBER(IFERROR(SEARCH('File 501 Qualification Enrolmen'!$U$5,D846,1),""))</f>
        <v>1</v>
      </c>
      <c r="F846">
        <f>IF(E846=1,COUNTIF($E$3:E846,1)," ")</f>
        <v>844</v>
      </c>
      <c r="G846" t="str">
        <f>IFERROR(INDEX($D$3:$D$1456,MATCH(ROWS($F$3:F846),$F$3:$F$1456,0))," ")</f>
        <v>Midwife 222201</v>
      </c>
    </row>
    <row r="847" spans="1:7">
      <c r="A847" t="s">
        <v>107</v>
      </c>
      <c r="B847" t="s">
        <v>1793</v>
      </c>
      <c r="C847" s="6" t="s">
        <v>1794</v>
      </c>
      <c r="D847" t="str">
        <f t="shared" si="13"/>
        <v>Military Commander 134702</v>
      </c>
      <c r="E847">
        <f>--ISNUMBER(IFERROR(SEARCH('File 501 Qualification Enrolmen'!$U$5,D847,1),""))</f>
        <v>1</v>
      </c>
      <c r="F847">
        <f>IF(E847=1,COUNTIF($E$3:E847,1)," ")</f>
        <v>845</v>
      </c>
      <c r="G847" t="str">
        <f>IFERROR(INDEX($D$3:$D$1456,MATCH(ROWS($F$3:F847),$F$3:$F$1456,0))," ")</f>
        <v>Military Commander 134702</v>
      </c>
    </row>
    <row r="848" spans="1:7">
      <c r="A848" t="s">
        <v>107</v>
      </c>
      <c r="B848" t="s">
        <v>1795</v>
      </c>
      <c r="C848" s="6" t="s">
        <v>1796</v>
      </c>
      <c r="D848" t="str">
        <f t="shared" si="13"/>
        <v>Military Manager 134701</v>
      </c>
      <c r="E848">
        <f>--ISNUMBER(IFERROR(SEARCH('File 501 Qualification Enrolmen'!$U$5,D848,1),""))</f>
        <v>1</v>
      </c>
      <c r="F848">
        <f>IF(E848=1,COUNTIF($E$3:E848,1)," ")</f>
        <v>846</v>
      </c>
      <c r="G848" t="str">
        <f>IFERROR(INDEX($D$3:$D$1456,MATCH(ROWS($F$3:F848),$F$3:$F$1456,0))," ")</f>
        <v>Military Manager 134701</v>
      </c>
    </row>
    <row r="849" spans="1:7">
      <c r="A849" t="s">
        <v>107</v>
      </c>
      <c r="B849" t="s">
        <v>1797</v>
      </c>
      <c r="C849" s="6" t="s">
        <v>1798</v>
      </c>
      <c r="D849" t="str">
        <f t="shared" si="13"/>
        <v>Military Police Official 541203</v>
      </c>
      <c r="E849">
        <f>--ISNUMBER(IFERROR(SEARCH('File 501 Qualification Enrolmen'!$U$5,D849,1),""))</f>
        <v>1</v>
      </c>
      <c r="F849">
        <f>IF(E849=1,COUNTIF($E$3:E849,1)," ")</f>
        <v>847</v>
      </c>
      <c r="G849" t="str">
        <f>IFERROR(INDEX($D$3:$D$1456,MATCH(ROWS($F$3:F849),$F$3:$F$1456,0))," ")</f>
        <v>Military Police Official 541203</v>
      </c>
    </row>
    <row r="850" spans="1:7">
      <c r="A850" t="s">
        <v>107</v>
      </c>
      <c r="B850" t="s">
        <v>1799</v>
      </c>
      <c r="C850" s="6" t="s">
        <v>1800</v>
      </c>
      <c r="D850" t="str">
        <f t="shared" si="13"/>
        <v>Military Warrant Officer 134703</v>
      </c>
      <c r="E850">
        <f>--ISNUMBER(IFERROR(SEARCH('File 501 Qualification Enrolmen'!$U$5,D850,1),""))</f>
        <v>1</v>
      </c>
      <c r="F850">
        <f>IF(E850=1,COUNTIF($E$3:E850,1)," ")</f>
        <v>848</v>
      </c>
      <c r="G850" t="str">
        <f>IFERROR(INDEX($D$3:$D$1456,MATCH(ROWS($F$3:F850),$F$3:$F$1456,0))," ")</f>
        <v>Military Warrant Officer 134703</v>
      </c>
    </row>
    <row r="851" spans="1:7">
      <c r="A851" t="s">
        <v>107</v>
      </c>
      <c r="B851" t="s">
        <v>1801</v>
      </c>
      <c r="C851" s="6" t="s">
        <v>1802</v>
      </c>
      <c r="D851" t="str">
        <f t="shared" si="13"/>
        <v>Miller 313909</v>
      </c>
      <c r="E851">
        <f>--ISNUMBER(IFERROR(SEARCH('File 501 Qualification Enrolmen'!$U$5,D851,1),""))</f>
        <v>1</v>
      </c>
      <c r="F851">
        <f>IF(E851=1,COUNTIF($E$3:E851,1)," ")</f>
        <v>849</v>
      </c>
      <c r="G851" t="str">
        <f>IFERROR(INDEX($D$3:$D$1456,MATCH(ROWS($F$3:F851),$F$3:$F$1456,0))," ")</f>
        <v>Miller 313909</v>
      </c>
    </row>
    <row r="852" spans="1:7">
      <c r="A852" t="s">
        <v>107</v>
      </c>
      <c r="B852" t="s">
        <v>1803</v>
      </c>
      <c r="C852" s="6" t="s">
        <v>1804</v>
      </c>
      <c r="D852" t="str">
        <f t="shared" si="13"/>
        <v>Milling Process Machine Operator 716109</v>
      </c>
      <c r="E852">
        <f>--ISNUMBER(IFERROR(SEARCH('File 501 Qualification Enrolmen'!$U$5,D852,1),""))</f>
        <v>1</v>
      </c>
      <c r="F852">
        <f>IF(E852=1,COUNTIF($E$3:E852,1)," ")</f>
        <v>850</v>
      </c>
      <c r="G852" t="str">
        <f>IFERROR(INDEX($D$3:$D$1456,MATCH(ROWS($F$3:F852),$F$3:$F$1456,0))," ")</f>
        <v>Milling Process Machine Operator 716109</v>
      </c>
    </row>
    <row r="853" spans="1:7">
      <c r="A853" t="s">
        <v>107</v>
      </c>
      <c r="B853" t="s">
        <v>1805</v>
      </c>
      <c r="C853" s="6" t="s">
        <v>1806</v>
      </c>
      <c r="D853" t="str">
        <f t="shared" si="13"/>
        <v>Millwright 671202</v>
      </c>
      <c r="E853">
        <f>--ISNUMBER(IFERROR(SEARCH('File 501 Qualification Enrolmen'!$U$5,D853,1),""))</f>
        <v>1</v>
      </c>
      <c r="F853">
        <f>IF(E853=1,COUNTIF($E$3:E853,1)," ")</f>
        <v>851</v>
      </c>
      <c r="G853" t="str">
        <f>IFERROR(INDEX($D$3:$D$1456,MATCH(ROWS($F$3:F853),$F$3:$F$1456,0))," ")</f>
        <v>Millwright 671202</v>
      </c>
    </row>
    <row r="854" spans="1:7">
      <c r="A854" t="s">
        <v>107</v>
      </c>
      <c r="B854" t="s">
        <v>1807</v>
      </c>
      <c r="C854" s="6" t="s">
        <v>1808</v>
      </c>
      <c r="D854" t="str">
        <f t="shared" si="13"/>
        <v>Miner 312102</v>
      </c>
      <c r="E854">
        <f>--ISNUMBER(IFERROR(SEARCH('File 501 Qualification Enrolmen'!$U$5,D854,1),""))</f>
        <v>1</v>
      </c>
      <c r="F854">
        <f>IF(E854=1,COUNTIF($E$3:E854,1)," ")</f>
        <v>852</v>
      </c>
      <c r="G854" t="str">
        <f>IFERROR(INDEX($D$3:$D$1456,MATCH(ROWS($F$3:F854),$F$3:$F$1456,0))," ")</f>
        <v>Miner 312102</v>
      </c>
    </row>
    <row r="855" spans="1:7">
      <c r="A855" t="s">
        <v>107</v>
      </c>
      <c r="B855" t="s">
        <v>1809</v>
      </c>
      <c r="C855" s="6" t="s">
        <v>1810</v>
      </c>
      <c r="D855" t="str">
        <f t="shared" si="13"/>
        <v>Mineral Beneficiation Plant Worker 831103</v>
      </c>
      <c r="E855">
        <f>--ISNUMBER(IFERROR(SEARCH('File 501 Qualification Enrolmen'!$U$5,D855,1),""))</f>
        <v>1</v>
      </c>
      <c r="F855">
        <f>IF(E855=1,COUNTIF($E$3:E855,1)," ")</f>
        <v>853</v>
      </c>
      <c r="G855" t="str">
        <f>IFERROR(INDEX($D$3:$D$1456,MATCH(ROWS($F$3:F855),$F$3:$F$1456,0))," ")</f>
        <v>Mineral Beneficiation Plant Worker 831103</v>
      </c>
    </row>
    <row r="856" spans="1:7">
      <c r="A856" t="s">
        <v>107</v>
      </c>
      <c r="B856" t="s">
        <v>1811</v>
      </c>
      <c r="C856" s="6" t="s">
        <v>1812</v>
      </c>
      <c r="D856" t="str">
        <f t="shared" si="13"/>
        <v>Mineral Beneficiation Process Controller 313912</v>
      </c>
      <c r="E856">
        <f>--ISNUMBER(IFERROR(SEARCH('File 501 Qualification Enrolmen'!$U$5,D856,1),""))</f>
        <v>1</v>
      </c>
      <c r="F856">
        <f>IF(E856=1,COUNTIF($E$3:E856,1)," ")</f>
        <v>854</v>
      </c>
      <c r="G856" t="str">
        <f>IFERROR(INDEX($D$3:$D$1456,MATCH(ROWS($F$3:F856),$F$3:$F$1456,0))," ")</f>
        <v>Mineral Beneficiation Process Controller 313912</v>
      </c>
    </row>
    <row r="857" spans="1:7">
      <c r="A857" t="s">
        <v>107</v>
      </c>
      <c r="B857" t="s">
        <v>1813</v>
      </c>
      <c r="C857" s="6" t="s">
        <v>1814</v>
      </c>
      <c r="D857" t="str">
        <f t="shared" si="13"/>
        <v>Mineral Processing Plant Operator 711201</v>
      </c>
      <c r="E857">
        <f>--ISNUMBER(IFERROR(SEARCH('File 501 Qualification Enrolmen'!$U$5,D857,1),""))</f>
        <v>1</v>
      </c>
      <c r="F857">
        <f>IF(E857=1,COUNTIF($E$3:E857,1)," ")</f>
        <v>855</v>
      </c>
      <c r="G857" t="str">
        <f>IFERROR(INDEX($D$3:$D$1456,MATCH(ROWS($F$3:F857),$F$3:$F$1456,0))," ")</f>
        <v>Mineral Processing Plant Operator 711201</v>
      </c>
    </row>
    <row r="858" spans="1:7">
      <c r="A858" t="s">
        <v>107</v>
      </c>
      <c r="B858" t="s">
        <v>1815</v>
      </c>
      <c r="C858" s="6" t="s">
        <v>1816</v>
      </c>
      <c r="D858" t="str">
        <f t="shared" si="13"/>
        <v>Mineral Resources Manager 132202</v>
      </c>
      <c r="E858">
        <f>--ISNUMBER(IFERROR(SEARCH('File 501 Qualification Enrolmen'!$U$5,D858,1),""))</f>
        <v>1</v>
      </c>
      <c r="F858">
        <f>IF(E858=1,COUNTIF($E$3:E858,1)," ")</f>
        <v>856</v>
      </c>
      <c r="G858" t="str">
        <f>IFERROR(INDEX($D$3:$D$1456,MATCH(ROWS($F$3:F858),$F$3:$F$1456,0))," ")</f>
        <v>Mineral Resources Manager 132202</v>
      </c>
    </row>
    <row r="859" spans="1:7">
      <c r="A859" t="s">
        <v>107</v>
      </c>
      <c r="B859" t="s">
        <v>1817</v>
      </c>
      <c r="C859" s="6" t="s">
        <v>1818</v>
      </c>
      <c r="D859" t="str">
        <f t="shared" si="13"/>
        <v>Mineralogist 211405</v>
      </c>
      <c r="E859">
        <f>--ISNUMBER(IFERROR(SEARCH('File 501 Qualification Enrolmen'!$U$5,D859,1),""))</f>
        <v>1</v>
      </c>
      <c r="F859">
        <f>IF(E859=1,COUNTIF($E$3:E859,1)," ")</f>
        <v>857</v>
      </c>
      <c r="G859" t="str">
        <f>IFERROR(INDEX($D$3:$D$1456,MATCH(ROWS($F$3:F859),$F$3:$F$1456,0))," ")</f>
        <v>Mineralogist 211405</v>
      </c>
    </row>
    <row r="860" spans="1:7">
      <c r="A860" t="s">
        <v>107</v>
      </c>
      <c r="B860" t="s">
        <v>1819</v>
      </c>
      <c r="C860" s="6" t="s">
        <v>1820</v>
      </c>
      <c r="D860" t="str">
        <f t="shared" si="13"/>
        <v>Mines Safety Inspector 325707</v>
      </c>
      <c r="E860">
        <f>--ISNUMBER(IFERROR(SEARCH('File 501 Qualification Enrolmen'!$U$5,D860,1),""))</f>
        <v>1</v>
      </c>
      <c r="F860">
        <f>IF(E860=1,COUNTIF($E$3:E860,1)," ")</f>
        <v>858</v>
      </c>
      <c r="G860" t="str">
        <f>IFERROR(INDEX($D$3:$D$1456,MATCH(ROWS($F$3:F860),$F$3:$F$1456,0))," ")</f>
        <v>Mines Safety Inspector 325707</v>
      </c>
    </row>
    <row r="861" spans="1:7">
      <c r="A861" t="s">
        <v>107</v>
      </c>
      <c r="B861" t="s">
        <v>1821</v>
      </c>
      <c r="C861" s="6" t="s">
        <v>1822</v>
      </c>
      <c r="D861" t="str">
        <f t="shared" si="13"/>
        <v>Mining Engineer 214601</v>
      </c>
      <c r="E861">
        <f>--ISNUMBER(IFERROR(SEARCH('File 501 Qualification Enrolmen'!$U$5,D861,1),""))</f>
        <v>1</v>
      </c>
      <c r="F861">
        <f>IF(E861=1,COUNTIF($E$3:E861,1)," ")</f>
        <v>859</v>
      </c>
      <c r="G861" t="str">
        <f>IFERROR(INDEX($D$3:$D$1456,MATCH(ROWS($F$3:F861),$F$3:$F$1456,0))," ")</f>
        <v>Mining Engineer 214601</v>
      </c>
    </row>
    <row r="862" spans="1:7">
      <c r="A862" t="s">
        <v>107</v>
      </c>
      <c r="B862" t="s">
        <v>1823</v>
      </c>
      <c r="C862" s="6" t="s">
        <v>1824</v>
      </c>
      <c r="D862" t="str">
        <f t="shared" si="13"/>
        <v>Mining Engineering Technologist 214602</v>
      </c>
      <c r="E862">
        <f>--ISNUMBER(IFERROR(SEARCH('File 501 Qualification Enrolmen'!$U$5,D862,1),""))</f>
        <v>1</v>
      </c>
      <c r="F862">
        <f>IF(E862=1,COUNTIF($E$3:E862,1)," ")</f>
        <v>860</v>
      </c>
      <c r="G862" t="str">
        <f>IFERROR(INDEX($D$3:$D$1456,MATCH(ROWS($F$3:F862),$F$3:$F$1456,0))," ")</f>
        <v>Mining Engineering Technologist 214602</v>
      </c>
    </row>
    <row r="863" spans="1:7">
      <c r="A863" t="s">
        <v>107</v>
      </c>
      <c r="B863" t="s">
        <v>1825</v>
      </c>
      <c r="C863" s="6" t="s">
        <v>1826</v>
      </c>
      <c r="D863" t="str">
        <f t="shared" si="13"/>
        <v>Mining Operator 711101</v>
      </c>
      <c r="E863">
        <f>--ISNUMBER(IFERROR(SEARCH('File 501 Qualification Enrolmen'!$U$5,D863,1),""))</f>
        <v>1</v>
      </c>
      <c r="F863">
        <f>IF(E863=1,COUNTIF($E$3:E863,1)," ")</f>
        <v>861</v>
      </c>
      <c r="G863" t="str">
        <f>IFERROR(INDEX($D$3:$D$1456,MATCH(ROWS($F$3:F863),$F$3:$F$1456,0))," ")</f>
        <v>Mining Operator 711101</v>
      </c>
    </row>
    <row r="864" spans="1:7">
      <c r="A864" t="s">
        <v>107</v>
      </c>
      <c r="B864" t="s">
        <v>1827</v>
      </c>
      <c r="C864" s="6" t="s">
        <v>1828</v>
      </c>
      <c r="D864" t="str">
        <f t="shared" si="13"/>
        <v>Mining Spotter Controller 831104</v>
      </c>
      <c r="E864">
        <f>--ISNUMBER(IFERROR(SEARCH('File 501 Qualification Enrolmen'!$U$5,D864,1),""))</f>
        <v>1</v>
      </c>
      <c r="F864">
        <f>IF(E864=1,COUNTIF($E$3:E864,1)," ")</f>
        <v>862</v>
      </c>
      <c r="G864" t="str">
        <f>IFERROR(INDEX($D$3:$D$1456,MATCH(ROWS($F$3:F864),$F$3:$F$1456,0))," ")</f>
        <v>Mining Spotter Controller 831104</v>
      </c>
    </row>
    <row r="865" spans="1:7">
      <c r="A865" t="s">
        <v>107</v>
      </c>
      <c r="B865" t="s">
        <v>1829</v>
      </c>
      <c r="C865" s="6" t="s">
        <v>1830</v>
      </c>
      <c r="D865" t="str">
        <f t="shared" si="13"/>
        <v>Mining Support Worker 831101</v>
      </c>
      <c r="E865">
        <f>--ISNUMBER(IFERROR(SEARCH('File 501 Qualification Enrolmen'!$U$5,D865,1),""))</f>
        <v>1</v>
      </c>
      <c r="F865">
        <f>IF(E865=1,COUNTIF($E$3:E865,1)," ")</f>
        <v>863</v>
      </c>
      <c r="G865" t="str">
        <f>IFERROR(INDEX($D$3:$D$1456,MATCH(ROWS($F$3:F865),$F$3:$F$1456,0))," ")</f>
        <v>Mining Support Worker 831101</v>
      </c>
    </row>
    <row r="866" spans="1:7">
      <c r="A866" t="s">
        <v>107</v>
      </c>
      <c r="B866" t="s">
        <v>1831</v>
      </c>
      <c r="C866" s="6" t="s">
        <v>1832</v>
      </c>
      <c r="D866" t="str">
        <f t="shared" si="13"/>
        <v>Mining Technician 311701</v>
      </c>
      <c r="E866">
        <f>--ISNUMBER(IFERROR(SEARCH('File 501 Qualification Enrolmen'!$U$5,D866,1),""))</f>
        <v>1</v>
      </c>
      <c r="F866">
        <f>IF(E866=1,COUNTIF($E$3:E866,1)," ")</f>
        <v>864</v>
      </c>
      <c r="G866" t="str">
        <f>IFERROR(INDEX($D$3:$D$1456,MATCH(ROWS($F$3:F866),$F$3:$F$1456,0))," ")</f>
        <v>Mining Technician 311701</v>
      </c>
    </row>
    <row r="867" spans="1:7">
      <c r="A867" t="s">
        <v>107</v>
      </c>
      <c r="B867" t="s">
        <v>1833</v>
      </c>
      <c r="C867" s="6" t="s">
        <v>1834</v>
      </c>
      <c r="D867" t="str">
        <f t="shared" si="13"/>
        <v>Minister of Religion 263601</v>
      </c>
      <c r="E867">
        <f>--ISNUMBER(IFERROR(SEARCH('File 501 Qualification Enrolmen'!$U$5,D867,1),""))</f>
        <v>1</v>
      </c>
      <c r="F867">
        <f>IF(E867=1,COUNTIF($E$3:E867,1)," ")</f>
        <v>865</v>
      </c>
      <c r="G867" t="str">
        <f>IFERROR(INDEX($D$3:$D$1456,MATCH(ROWS($F$3:F867),$F$3:$F$1456,0))," ")</f>
        <v>Minister of Religion 263601</v>
      </c>
    </row>
    <row r="868" spans="1:7">
      <c r="A868" t="s">
        <v>107</v>
      </c>
      <c r="B868" t="s">
        <v>1835</v>
      </c>
      <c r="C868" s="6" t="s">
        <v>1836</v>
      </c>
      <c r="D868" t="str">
        <f t="shared" si="13"/>
        <v>Mixed Crop and Livestock Farm Worker / Assistant 821301</v>
      </c>
      <c r="E868">
        <f>--ISNUMBER(IFERROR(SEARCH('File 501 Qualification Enrolmen'!$U$5,D868,1),""))</f>
        <v>1</v>
      </c>
      <c r="F868">
        <f>IF(E868=1,COUNTIF($E$3:E868,1)," ")</f>
        <v>866</v>
      </c>
      <c r="G868" t="str">
        <f>IFERROR(INDEX($D$3:$D$1456,MATCH(ROWS($F$3:F868),$F$3:$F$1456,0))," ")</f>
        <v>Mixed Crop and Livestock Farm Worker / Assistant 821301</v>
      </c>
    </row>
    <row r="869" spans="1:7">
      <c r="A869" t="s">
        <v>107</v>
      </c>
      <c r="B869" t="s">
        <v>1837</v>
      </c>
      <c r="C869" s="6" t="s">
        <v>1838</v>
      </c>
      <c r="D869" t="str">
        <f t="shared" si="13"/>
        <v>Mixed Crop and Livestock Farmer 613101</v>
      </c>
      <c r="E869">
        <f>--ISNUMBER(IFERROR(SEARCH('File 501 Qualification Enrolmen'!$U$5,D869,1),""))</f>
        <v>1</v>
      </c>
      <c r="F869">
        <f>IF(E869=1,COUNTIF($E$3:E869,1)," ")</f>
        <v>867</v>
      </c>
      <c r="G869" t="str">
        <f>IFERROR(INDEX($D$3:$D$1456,MATCH(ROWS($F$3:F869),$F$3:$F$1456,0))," ")</f>
        <v>Mixed Crop and Livestock Farmer 613101</v>
      </c>
    </row>
    <row r="870" spans="1:7">
      <c r="A870" t="s">
        <v>107</v>
      </c>
      <c r="B870" t="s">
        <v>1839</v>
      </c>
      <c r="C870" s="6" t="s">
        <v>1840</v>
      </c>
      <c r="D870" t="str">
        <f t="shared" si="13"/>
        <v>Mixed Crop Farm Production Manager / Foreman 611401</v>
      </c>
      <c r="E870">
        <f>--ISNUMBER(IFERROR(SEARCH('File 501 Qualification Enrolmen'!$U$5,D870,1),""))</f>
        <v>1</v>
      </c>
      <c r="F870">
        <f>IF(E870=1,COUNTIF($E$3:E870,1)," ")</f>
        <v>868</v>
      </c>
      <c r="G870" t="str">
        <f>IFERROR(INDEX($D$3:$D$1456,MATCH(ROWS($F$3:F870),$F$3:$F$1456,0))," ")</f>
        <v>Mixed Crop Farm Production Manager / Foreman 611401</v>
      </c>
    </row>
    <row r="871" spans="1:7">
      <c r="A871" t="s">
        <v>107</v>
      </c>
      <c r="B871" t="s">
        <v>1841</v>
      </c>
      <c r="C871" s="6" t="s">
        <v>1842</v>
      </c>
      <c r="D871" t="str">
        <f t="shared" si="13"/>
        <v>Mobile Explosives Manufacturing Unit (MEMU) Operator 734209</v>
      </c>
      <c r="E871">
        <f>--ISNUMBER(IFERROR(SEARCH('File 501 Qualification Enrolmen'!$U$5,D871,1),""))</f>
        <v>1</v>
      </c>
      <c r="F871">
        <f>IF(E871=1,COUNTIF($E$3:E871,1)," ")</f>
        <v>869</v>
      </c>
      <c r="G871" t="str">
        <f>IFERROR(INDEX($D$3:$D$1456,MATCH(ROWS($F$3:F871),$F$3:$F$1456,0))," ")</f>
        <v>Mobile Explosives Manufacturing Unit (MEMU) Operator 734209</v>
      </c>
    </row>
    <row r="872" spans="1:7">
      <c r="A872" t="s">
        <v>107</v>
      </c>
      <c r="B872" t="s">
        <v>1843</v>
      </c>
      <c r="C872" s="6" t="s">
        <v>1844</v>
      </c>
      <c r="D872" t="str">
        <f t="shared" si="13"/>
        <v>Mobile Mining Equipment Operator 733208</v>
      </c>
      <c r="E872">
        <f>--ISNUMBER(IFERROR(SEARCH('File 501 Qualification Enrolmen'!$U$5,D872,1),""))</f>
        <v>1</v>
      </c>
      <c r="F872">
        <f>IF(E872=1,COUNTIF($E$3:E872,1)," ")</f>
        <v>870</v>
      </c>
      <c r="G872" t="str">
        <f>IFERROR(INDEX($D$3:$D$1456,MATCH(ROWS($F$3:F872),$F$3:$F$1456,0))," ")</f>
        <v>Mobile Mining Equipment Operator 733208</v>
      </c>
    </row>
    <row r="873" spans="1:7">
      <c r="A873" t="s">
        <v>107</v>
      </c>
      <c r="B873" t="s">
        <v>1845</v>
      </c>
      <c r="C873" s="6" t="s">
        <v>1846</v>
      </c>
      <c r="D873" t="str">
        <f t="shared" si="13"/>
        <v>Model 524101</v>
      </c>
      <c r="E873">
        <f>--ISNUMBER(IFERROR(SEARCH('File 501 Qualification Enrolmen'!$U$5,D873,1),""))</f>
        <v>1</v>
      </c>
      <c r="F873">
        <f>IF(E873=1,COUNTIF($E$3:E873,1)," ")</f>
        <v>871</v>
      </c>
      <c r="G873" t="str">
        <f>IFERROR(INDEX($D$3:$D$1456,MATCH(ROWS($F$3:F873),$F$3:$F$1456,0))," ")</f>
        <v>Model 524101</v>
      </c>
    </row>
    <row r="874" spans="1:7">
      <c r="A874" t="s">
        <v>107</v>
      </c>
      <c r="B874" t="s">
        <v>1847</v>
      </c>
      <c r="C874" s="6" t="s">
        <v>1848</v>
      </c>
      <c r="D874" t="str">
        <f t="shared" si="13"/>
        <v>Monoblock Offset Machine Technician 662207</v>
      </c>
      <c r="E874">
        <f>--ISNUMBER(IFERROR(SEARCH('File 501 Qualification Enrolmen'!$U$5,D874,1),""))</f>
        <v>1</v>
      </c>
      <c r="F874">
        <f>IF(E874=1,COUNTIF($E$3:E874,1)," ")</f>
        <v>872</v>
      </c>
      <c r="G874" t="str">
        <f>IFERROR(INDEX($D$3:$D$1456,MATCH(ROWS($F$3:F874),$F$3:$F$1456,0))," ")</f>
        <v>Monoblock Offset Machine Technician 662207</v>
      </c>
    </row>
    <row r="875" spans="1:7">
      <c r="A875" t="s">
        <v>107</v>
      </c>
      <c r="B875" t="s">
        <v>1849</v>
      </c>
      <c r="C875" s="6" t="s">
        <v>1850</v>
      </c>
      <c r="D875" t="str">
        <f t="shared" si="13"/>
        <v>Mortician 516304</v>
      </c>
      <c r="E875">
        <f>--ISNUMBER(IFERROR(SEARCH('File 501 Qualification Enrolmen'!$U$5,D875,1),""))</f>
        <v>1</v>
      </c>
      <c r="F875">
        <f>IF(E875=1,COUNTIF($E$3:E875,1)," ")</f>
        <v>873</v>
      </c>
      <c r="G875" t="str">
        <f>IFERROR(INDEX($D$3:$D$1456,MATCH(ROWS($F$3:F875),$F$3:$F$1456,0))," ")</f>
        <v>Mortician 516304</v>
      </c>
    </row>
    <row r="876" spans="1:7">
      <c r="A876" t="s">
        <v>107</v>
      </c>
      <c r="B876" t="s">
        <v>1851</v>
      </c>
      <c r="C876" s="6" t="s">
        <v>1852</v>
      </c>
      <c r="D876" t="str">
        <f t="shared" si="13"/>
        <v>Mortuary Technician / Assistant 516305</v>
      </c>
      <c r="E876">
        <f>--ISNUMBER(IFERROR(SEARCH('File 501 Qualification Enrolmen'!$U$5,D876,1),""))</f>
        <v>1</v>
      </c>
      <c r="F876">
        <f>IF(E876=1,COUNTIF($E$3:E876,1)," ")</f>
        <v>874</v>
      </c>
      <c r="G876" t="str">
        <f>IFERROR(INDEX($D$3:$D$1456,MATCH(ROWS($F$3:F876),$F$3:$F$1456,0))," ")</f>
        <v>Mortuary Technician / Assistant 516305</v>
      </c>
    </row>
    <row r="877" spans="1:7">
      <c r="A877" t="s">
        <v>107</v>
      </c>
      <c r="B877" t="s">
        <v>1853</v>
      </c>
      <c r="C877" s="6" t="s">
        <v>1854</v>
      </c>
      <c r="D877" t="str">
        <f t="shared" si="13"/>
        <v>Mother Craft Nurse 322102</v>
      </c>
      <c r="E877">
        <f>--ISNUMBER(IFERROR(SEARCH('File 501 Qualification Enrolmen'!$U$5,D877,1),""))</f>
        <v>1</v>
      </c>
      <c r="F877">
        <f>IF(E877=1,COUNTIF($E$3:E877,1)," ")</f>
        <v>875</v>
      </c>
      <c r="G877" t="str">
        <f>IFERROR(INDEX($D$3:$D$1456,MATCH(ROWS($F$3:F877),$F$3:$F$1456,0))," ")</f>
        <v>Mother Craft Nurse 322102</v>
      </c>
    </row>
    <row r="878" spans="1:7">
      <c r="A878" t="s">
        <v>107</v>
      </c>
      <c r="B878" t="s">
        <v>1855</v>
      </c>
      <c r="C878" s="6" t="s">
        <v>1856</v>
      </c>
      <c r="D878" t="str">
        <f t="shared" si="13"/>
        <v>Motion Picture Projectionist 718913</v>
      </c>
      <c r="E878">
        <f>--ISNUMBER(IFERROR(SEARCH('File 501 Qualification Enrolmen'!$U$5,D878,1),""))</f>
        <v>1</v>
      </c>
      <c r="F878">
        <f>IF(E878=1,COUNTIF($E$3:E878,1)," ")</f>
        <v>876</v>
      </c>
      <c r="G878" t="str">
        <f>IFERROR(INDEX($D$3:$D$1456,MATCH(ROWS($F$3:F878),$F$3:$F$1456,0))," ")</f>
        <v>Motion Picture Projectionist 718913</v>
      </c>
    </row>
    <row r="879" spans="1:7">
      <c r="A879" t="s">
        <v>107</v>
      </c>
      <c r="B879" t="s">
        <v>1857</v>
      </c>
      <c r="C879" s="6" t="s">
        <v>1858</v>
      </c>
      <c r="D879" t="str">
        <f t="shared" si="13"/>
        <v>Motor Vehicle Licence Examiner 335401</v>
      </c>
      <c r="E879">
        <f>--ISNUMBER(IFERROR(SEARCH('File 501 Qualification Enrolmen'!$U$5,D879,1),""))</f>
        <v>1</v>
      </c>
      <c r="F879">
        <f>IF(E879=1,COUNTIF($E$3:E879,1)," ")</f>
        <v>877</v>
      </c>
      <c r="G879" t="str">
        <f>IFERROR(INDEX($D$3:$D$1456,MATCH(ROWS($F$3:F879),$F$3:$F$1456,0))," ")</f>
        <v>Motor Vehicle Licence Examiner 335401</v>
      </c>
    </row>
    <row r="880" spans="1:7">
      <c r="A880" t="s">
        <v>107</v>
      </c>
      <c r="B880" t="s">
        <v>1859</v>
      </c>
      <c r="C880" s="6" t="s">
        <v>1860</v>
      </c>
      <c r="D880" t="str">
        <f t="shared" si="13"/>
        <v>Motorcycle Mechanic 653103</v>
      </c>
      <c r="E880">
        <f>--ISNUMBER(IFERROR(SEARCH('File 501 Qualification Enrolmen'!$U$5,D880,1),""))</f>
        <v>1</v>
      </c>
      <c r="F880">
        <f>IF(E880=1,COUNTIF($E$3:E880,1)," ")</f>
        <v>878</v>
      </c>
      <c r="G880" t="str">
        <f>IFERROR(INDEX($D$3:$D$1456,MATCH(ROWS($F$3:F880),$F$3:$F$1456,0))," ")</f>
        <v>Motorcycle Mechanic 653103</v>
      </c>
    </row>
    <row r="881" spans="1:7">
      <c r="A881" t="s">
        <v>107</v>
      </c>
      <c r="B881" t="s">
        <v>1861</v>
      </c>
      <c r="C881" s="6" t="s">
        <v>1862</v>
      </c>
      <c r="D881" t="str">
        <f t="shared" si="13"/>
        <v>Motorised Vehicle or Caravan Salesperson 522302</v>
      </c>
      <c r="E881">
        <f>--ISNUMBER(IFERROR(SEARCH('File 501 Qualification Enrolmen'!$U$5,D881,1),""))</f>
        <v>1</v>
      </c>
      <c r="F881">
        <f>IF(E881=1,COUNTIF($E$3:E881,1)," ")</f>
        <v>879</v>
      </c>
      <c r="G881" t="str">
        <f>IFERROR(INDEX($D$3:$D$1456,MATCH(ROWS($F$3:F881),$F$3:$F$1456,0))," ")</f>
        <v>Motorised Vehicle or Caravan Salesperson 522302</v>
      </c>
    </row>
    <row r="882" spans="1:7">
      <c r="A882" t="s">
        <v>107</v>
      </c>
      <c r="B882" t="s">
        <v>1863</v>
      </c>
      <c r="C882" s="6" t="s">
        <v>1864</v>
      </c>
      <c r="D882" t="str">
        <f t="shared" si="13"/>
        <v>Moulder 651101</v>
      </c>
      <c r="E882">
        <f>--ISNUMBER(IFERROR(SEARCH('File 501 Qualification Enrolmen'!$U$5,D882,1),""))</f>
        <v>1</v>
      </c>
      <c r="F882">
        <f>IF(E882=1,COUNTIF($E$3:E882,1)," ")</f>
        <v>880</v>
      </c>
      <c r="G882" t="str">
        <f>IFERROR(INDEX($D$3:$D$1456,MATCH(ROWS($F$3:F882),$F$3:$F$1456,0))," ")</f>
        <v>Moulder 651101</v>
      </c>
    </row>
    <row r="883" spans="1:7">
      <c r="A883" t="s">
        <v>107</v>
      </c>
      <c r="B883" t="s">
        <v>1865</v>
      </c>
      <c r="C883" s="6" t="s">
        <v>1866</v>
      </c>
      <c r="D883" t="str">
        <f t="shared" si="13"/>
        <v>Mulcher Operator 734207</v>
      </c>
      <c r="E883">
        <f>--ISNUMBER(IFERROR(SEARCH('File 501 Qualification Enrolmen'!$U$5,D883,1),""))</f>
        <v>1</v>
      </c>
      <c r="F883">
        <f>IF(E883=1,COUNTIF($E$3:E883,1)," ")</f>
        <v>881</v>
      </c>
      <c r="G883" t="str">
        <f>IFERROR(INDEX($D$3:$D$1456,MATCH(ROWS($F$3:F883),$F$3:$F$1456,0))," ")</f>
        <v>Mulcher Operator 734207</v>
      </c>
    </row>
    <row r="884" spans="1:7">
      <c r="A884" t="s">
        <v>107</v>
      </c>
      <c r="B884" t="s">
        <v>1867</v>
      </c>
      <c r="C884" s="6" t="s">
        <v>1868</v>
      </c>
      <c r="D884" t="str">
        <f t="shared" si="13"/>
        <v>Multimedia Designer 216603</v>
      </c>
      <c r="E884">
        <f>--ISNUMBER(IFERROR(SEARCH('File 501 Qualification Enrolmen'!$U$5,D884,1),""))</f>
        <v>1</v>
      </c>
      <c r="F884">
        <f>IF(E884=1,COUNTIF($E$3:E884,1)," ")</f>
        <v>882</v>
      </c>
      <c r="G884" t="str">
        <f>IFERROR(INDEX($D$3:$D$1456,MATCH(ROWS($F$3:F884),$F$3:$F$1456,0))," ")</f>
        <v>Multimedia Designer 216603</v>
      </c>
    </row>
    <row r="885" spans="1:7">
      <c r="A885" t="s">
        <v>107</v>
      </c>
      <c r="B885" t="s">
        <v>1869</v>
      </c>
      <c r="C885" s="6" t="s">
        <v>1870</v>
      </c>
      <c r="D885" t="str">
        <f t="shared" si="13"/>
        <v>Multimedia Specialist 251301</v>
      </c>
      <c r="E885">
        <f>--ISNUMBER(IFERROR(SEARCH('File 501 Qualification Enrolmen'!$U$5,D885,1),""))</f>
        <v>1</v>
      </c>
      <c r="F885">
        <f>IF(E885=1,COUNTIF($E$3:E885,1)," ")</f>
        <v>883</v>
      </c>
      <c r="G885" t="str">
        <f>IFERROR(INDEX($D$3:$D$1456,MATCH(ROWS($F$3:F885),$F$3:$F$1456,0))," ")</f>
        <v>Multimedia Specialist 251301</v>
      </c>
    </row>
    <row r="886" spans="1:7">
      <c r="A886" t="s">
        <v>107</v>
      </c>
      <c r="B886" t="s">
        <v>1871</v>
      </c>
      <c r="C886" s="6" t="s">
        <v>1872</v>
      </c>
      <c r="D886" t="str">
        <f t="shared" si="13"/>
        <v>Museum Manager 134909</v>
      </c>
      <c r="E886">
        <f>--ISNUMBER(IFERROR(SEARCH('File 501 Qualification Enrolmen'!$U$5,D886,1),""))</f>
        <v>1</v>
      </c>
      <c r="F886">
        <f>IF(E886=1,COUNTIF($E$3:E886,1)," ")</f>
        <v>884</v>
      </c>
      <c r="G886" t="str">
        <f>IFERROR(INDEX($D$3:$D$1456,MATCH(ROWS($F$3:F886),$F$3:$F$1456,0))," ")</f>
        <v>Museum Manager 134909</v>
      </c>
    </row>
    <row r="887" spans="1:7">
      <c r="A887" t="s">
        <v>107</v>
      </c>
      <c r="B887" t="s">
        <v>1873</v>
      </c>
      <c r="C887" s="6" t="s">
        <v>1874</v>
      </c>
      <c r="D887" t="str">
        <f t="shared" si="13"/>
        <v>Music Copyist 265206</v>
      </c>
      <c r="E887">
        <f>--ISNUMBER(IFERROR(SEARCH('File 501 Qualification Enrolmen'!$U$5,D887,1),""))</f>
        <v>1</v>
      </c>
      <c r="F887">
        <f>IF(E887=1,COUNTIF($E$3:E887,1)," ")</f>
        <v>885</v>
      </c>
      <c r="G887" t="str">
        <f>IFERROR(INDEX($D$3:$D$1456,MATCH(ROWS($F$3:F887),$F$3:$F$1456,0))," ")</f>
        <v>Music Copyist 265206</v>
      </c>
    </row>
    <row r="888" spans="1:7">
      <c r="A888" t="s">
        <v>107</v>
      </c>
      <c r="B888" t="s">
        <v>1875</v>
      </c>
      <c r="C888" s="6" t="s">
        <v>1876</v>
      </c>
      <c r="D888" t="str">
        <f t="shared" si="13"/>
        <v>Music Director 265202</v>
      </c>
      <c r="E888">
        <f>--ISNUMBER(IFERROR(SEARCH('File 501 Qualification Enrolmen'!$U$5,D888,1),""))</f>
        <v>1</v>
      </c>
      <c r="F888">
        <f>IF(E888=1,COUNTIF($E$3:E888,1)," ")</f>
        <v>886</v>
      </c>
      <c r="G888" t="str">
        <f>IFERROR(INDEX($D$3:$D$1456,MATCH(ROWS($F$3:F888),$F$3:$F$1456,0))," ")</f>
        <v>Music Director 265202</v>
      </c>
    </row>
    <row r="889" spans="1:7">
      <c r="A889" t="s">
        <v>107</v>
      </c>
      <c r="B889" t="s">
        <v>1877</v>
      </c>
      <c r="C889" s="6" t="s">
        <v>1878</v>
      </c>
      <c r="D889" t="str">
        <f t="shared" si="13"/>
        <v>Music Researcher 265205</v>
      </c>
      <c r="E889">
        <f>--ISNUMBER(IFERROR(SEARCH('File 501 Qualification Enrolmen'!$U$5,D889,1),""))</f>
        <v>1</v>
      </c>
      <c r="F889">
        <f>IF(E889=1,COUNTIF($E$3:E889,1)," ")</f>
        <v>887</v>
      </c>
      <c r="G889" t="str">
        <f>IFERROR(INDEX($D$3:$D$1456,MATCH(ROWS($F$3:F889),$F$3:$F$1456,0))," ")</f>
        <v>Music Researcher 265205</v>
      </c>
    </row>
    <row r="890" spans="1:7">
      <c r="A890" t="s">
        <v>107</v>
      </c>
      <c r="B890" t="s">
        <v>1879</v>
      </c>
      <c r="C890" s="6" t="s">
        <v>1880</v>
      </c>
      <c r="D890" t="str">
        <f t="shared" si="13"/>
        <v>Music Teacher (Private Tuition) 235401</v>
      </c>
      <c r="E890">
        <f>--ISNUMBER(IFERROR(SEARCH('File 501 Qualification Enrolmen'!$U$5,D890,1),""))</f>
        <v>1</v>
      </c>
      <c r="F890">
        <f>IF(E890=1,COUNTIF($E$3:E890,1)," ")</f>
        <v>888</v>
      </c>
      <c r="G890" t="str">
        <f>IFERROR(INDEX($D$3:$D$1456,MATCH(ROWS($F$3:F890),$F$3:$F$1456,0))," ")</f>
        <v>Music Teacher (Private Tuition) 235401</v>
      </c>
    </row>
    <row r="891" spans="1:7">
      <c r="A891" t="s">
        <v>107</v>
      </c>
      <c r="B891" t="s">
        <v>1881</v>
      </c>
      <c r="C891" s="6" t="s">
        <v>1882</v>
      </c>
      <c r="D891" t="str">
        <f t="shared" si="13"/>
        <v>Musical Instrument Maker or Repairer 661201</v>
      </c>
      <c r="E891">
        <f>--ISNUMBER(IFERROR(SEARCH('File 501 Qualification Enrolmen'!$U$5,D891,1),""))</f>
        <v>1</v>
      </c>
      <c r="F891">
        <f>IF(E891=1,COUNTIF($E$3:E891,1)," ")</f>
        <v>889</v>
      </c>
      <c r="G891" t="str">
        <f>IFERROR(INDEX($D$3:$D$1456,MATCH(ROWS($F$3:F891),$F$3:$F$1456,0))," ")</f>
        <v>Musical Instrument Maker or Repairer 661201</v>
      </c>
    </row>
    <row r="892" spans="1:7">
      <c r="A892" t="s">
        <v>107</v>
      </c>
      <c r="B892" t="s">
        <v>1883</v>
      </c>
      <c r="C892" s="6" t="s">
        <v>1884</v>
      </c>
      <c r="D892" t="str">
        <f t="shared" si="13"/>
        <v>Musician (Instrumental) 265203</v>
      </c>
      <c r="E892">
        <f>--ISNUMBER(IFERROR(SEARCH('File 501 Qualification Enrolmen'!$U$5,D892,1),""))</f>
        <v>1</v>
      </c>
      <c r="F892">
        <f>IF(E892=1,COUNTIF($E$3:E892,1)," ")</f>
        <v>890</v>
      </c>
      <c r="G892" t="str">
        <f>IFERROR(INDEX($D$3:$D$1456,MATCH(ROWS($F$3:F892),$F$3:$F$1456,0))," ")</f>
        <v>Musician (Instrumental) 265203</v>
      </c>
    </row>
    <row r="893" spans="1:7">
      <c r="A893" t="s">
        <v>107</v>
      </c>
      <c r="B893" t="s">
        <v>1885</v>
      </c>
      <c r="C893" s="6" t="s">
        <v>1886</v>
      </c>
      <c r="D893" t="str">
        <f t="shared" si="13"/>
        <v>Nail Technician 514204</v>
      </c>
      <c r="E893">
        <f>--ISNUMBER(IFERROR(SEARCH('File 501 Qualification Enrolmen'!$U$5,D893,1),""))</f>
        <v>1</v>
      </c>
      <c r="F893">
        <f>IF(E893=1,COUNTIF($E$3:E893,1)," ")</f>
        <v>891</v>
      </c>
      <c r="G893" t="str">
        <f>IFERROR(INDEX($D$3:$D$1456,MATCH(ROWS($F$3:F893),$F$3:$F$1456,0))," ")</f>
        <v>Nail Technician 514204</v>
      </c>
    </row>
    <row r="894" spans="1:7">
      <c r="A894" t="s">
        <v>107</v>
      </c>
      <c r="B894" t="s">
        <v>1887</v>
      </c>
      <c r="C894" s="6" t="s">
        <v>1888</v>
      </c>
      <c r="D894" t="str">
        <f t="shared" si="13"/>
        <v>Nanny 531103</v>
      </c>
      <c r="E894">
        <f>--ISNUMBER(IFERROR(SEARCH('File 501 Qualification Enrolmen'!$U$5,D894,1),""))</f>
        <v>1</v>
      </c>
      <c r="F894">
        <f>IF(E894=1,COUNTIF($E$3:E894,1)," ")</f>
        <v>892</v>
      </c>
      <c r="G894" t="str">
        <f>IFERROR(INDEX($D$3:$D$1456,MATCH(ROWS($F$3:F894),$F$3:$F$1456,0))," ")</f>
        <v>Nanny 531103</v>
      </c>
    </row>
    <row r="895" spans="1:7">
      <c r="A895" t="s">
        <v>107</v>
      </c>
      <c r="B895" t="s">
        <v>1889</v>
      </c>
      <c r="C895" s="6" t="s">
        <v>1890</v>
      </c>
      <c r="D895" t="str">
        <f t="shared" si="13"/>
        <v>Natural Remedy Consultant 532906</v>
      </c>
      <c r="E895">
        <f>--ISNUMBER(IFERROR(SEARCH('File 501 Qualification Enrolmen'!$U$5,D895,1),""))</f>
        <v>1</v>
      </c>
      <c r="F895">
        <f>IF(E895=1,COUNTIF($E$3:E895,1)," ")</f>
        <v>893</v>
      </c>
      <c r="G895" t="str">
        <f>IFERROR(INDEX($D$3:$D$1456,MATCH(ROWS($F$3:F895),$F$3:$F$1456,0))," ")</f>
        <v>Natural Remedy Consultant 532906</v>
      </c>
    </row>
    <row r="896" spans="1:7">
      <c r="A896" t="s">
        <v>107</v>
      </c>
      <c r="B896" t="s">
        <v>1891</v>
      </c>
      <c r="C896" s="6" t="s">
        <v>1892</v>
      </c>
      <c r="D896" t="str">
        <f t="shared" si="13"/>
        <v>Naturopath 223104</v>
      </c>
      <c r="E896">
        <f>--ISNUMBER(IFERROR(SEARCH('File 501 Qualification Enrolmen'!$U$5,D896,1),""))</f>
        <v>1</v>
      </c>
      <c r="F896">
        <f>IF(E896=1,COUNTIF($E$3:E896,1)," ")</f>
        <v>894</v>
      </c>
      <c r="G896" t="str">
        <f>IFERROR(INDEX($D$3:$D$1456,MATCH(ROWS($F$3:F896),$F$3:$F$1456,0))," ")</f>
        <v>Naturopath 223104</v>
      </c>
    </row>
    <row r="897" spans="1:7">
      <c r="A897" t="s">
        <v>107</v>
      </c>
      <c r="B897" t="s">
        <v>1893</v>
      </c>
      <c r="C897" s="6" t="s">
        <v>1894</v>
      </c>
      <c r="D897" t="str">
        <f t="shared" si="13"/>
        <v>Naval Architect 214405</v>
      </c>
      <c r="E897">
        <f>--ISNUMBER(IFERROR(SEARCH('File 501 Qualification Enrolmen'!$U$5,D897,1),""))</f>
        <v>1</v>
      </c>
      <c r="F897">
        <f>IF(E897=1,COUNTIF($E$3:E897,1)," ")</f>
        <v>895</v>
      </c>
      <c r="G897" t="str">
        <f>IFERROR(INDEX($D$3:$D$1456,MATCH(ROWS($F$3:F897),$F$3:$F$1456,0))," ")</f>
        <v>Naval Architect 214405</v>
      </c>
    </row>
    <row r="898" spans="1:7">
      <c r="A898" t="s">
        <v>107</v>
      </c>
      <c r="B898" t="s">
        <v>1895</v>
      </c>
      <c r="C898" s="6" t="s">
        <v>1896</v>
      </c>
      <c r="D898" t="str">
        <f t="shared" si="13"/>
        <v>Naval Combat Officer 542102</v>
      </c>
      <c r="E898">
        <f>--ISNUMBER(IFERROR(SEARCH('File 501 Qualification Enrolmen'!$U$5,D898,1),""))</f>
        <v>1</v>
      </c>
      <c r="F898">
        <f>IF(E898=1,COUNTIF($E$3:E898,1)," ")</f>
        <v>896</v>
      </c>
      <c r="G898" t="str">
        <f>IFERROR(INDEX($D$3:$D$1456,MATCH(ROWS($F$3:F898),$F$3:$F$1456,0))," ")</f>
        <v>Naval Combat Officer 542102</v>
      </c>
    </row>
    <row r="899" spans="1:7">
      <c r="A899" t="s">
        <v>107</v>
      </c>
      <c r="B899" t="s">
        <v>1897</v>
      </c>
      <c r="C899" s="6" t="s">
        <v>1898</v>
      </c>
      <c r="D899" t="str">
        <f t="shared" si="13"/>
        <v>Naval Combat Operator 542101</v>
      </c>
      <c r="E899">
        <f>--ISNUMBER(IFERROR(SEARCH('File 501 Qualification Enrolmen'!$U$5,D899,1),""))</f>
        <v>1</v>
      </c>
      <c r="F899">
        <f>IF(E899=1,COUNTIF($E$3:E899,1)," ")</f>
        <v>897</v>
      </c>
      <c r="G899" t="str">
        <f>IFERROR(INDEX($D$3:$D$1456,MATCH(ROWS($F$3:F899),$F$3:$F$1456,0))," ")</f>
        <v>Naval Combat Operator 542101</v>
      </c>
    </row>
    <row r="900" spans="1:7">
      <c r="A900" t="s">
        <v>107</v>
      </c>
      <c r="B900" t="s">
        <v>1899</v>
      </c>
      <c r="C900" s="6" t="s">
        <v>1900</v>
      </c>
      <c r="D900" t="str">
        <f t="shared" ref="D900:D963" si="14">CONCATENATE(C900," ",B900)</f>
        <v>Network Analyst 252302</v>
      </c>
      <c r="E900">
        <f>--ISNUMBER(IFERROR(SEARCH('File 501 Qualification Enrolmen'!$U$5,D900,1),""))</f>
        <v>1</v>
      </c>
      <c r="F900">
        <f>IF(E900=1,COUNTIF($E$3:E900,1)," ")</f>
        <v>898</v>
      </c>
      <c r="G900" t="str">
        <f>IFERROR(INDEX($D$3:$D$1456,MATCH(ROWS($F$3:F900),$F$3:$F$1456,0))," ")</f>
        <v>Network Analyst 252302</v>
      </c>
    </row>
    <row r="901" spans="1:7">
      <c r="A901" t="s">
        <v>107</v>
      </c>
      <c r="B901" t="s">
        <v>1901</v>
      </c>
      <c r="C901" s="6" t="s">
        <v>1902</v>
      </c>
      <c r="D901" t="str">
        <f t="shared" si="14"/>
        <v>Neurophysiological Technician 321110</v>
      </c>
      <c r="E901">
        <f>--ISNUMBER(IFERROR(SEARCH('File 501 Qualification Enrolmen'!$U$5,D901,1),""))</f>
        <v>1</v>
      </c>
      <c r="F901">
        <f>IF(E901=1,COUNTIF($E$3:E901,1)," ")</f>
        <v>899</v>
      </c>
      <c r="G901" t="str">
        <f>IFERROR(INDEX($D$3:$D$1456,MATCH(ROWS($F$3:F901),$F$3:$F$1456,0))," ")</f>
        <v>Neurophysiological Technician 321110</v>
      </c>
    </row>
    <row r="902" spans="1:7">
      <c r="A902" t="s">
        <v>107</v>
      </c>
      <c r="B902" t="s">
        <v>1903</v>
      </c>
      <c r="C902" s="6" t="s">
        <v>1904</v>
      </c>
      <c r="D902" t="str">
        <f t="shared" si="14"/>
        <v>Newspaper and Magazine Mailroom Machine Operator 662313</v>
      </c>
      <c r="E902">
        <f>--ISNUMBER(IFERROR(SEARCH('File 501 Qualification Enrolmen'!$U$5,D902,1),""))</f>
        <v>1</v>
      </c>
      <c r="F902">
        <f>IF(E902=1,COUNTIF($E$3:E902,1)," ")</f>
        <v>900</v>
      </c>
      <c r="G902" t="str">
        <f>IFERROR(INDEX($D$3:$D$1456,MATCH(ROWS($F$3:F902),$F$3:$F$1456,0))," ")</f>
        <v>Newspaper and Magazine Mailroom Machine Operator 662313</v>
      </c>
    </row>
    <row r="903" spans="1:7">
      <c r="A903" t="s">
        <v>107</v>
      </c>
      <c r="B903" t="s">
        <v>1905</v>
      </c>
      <c r="C903" s="6" t="s">
        <v>1906</v>
      </c>
      <c r="D903" t="str">
        <f t="shared" si="14"/>
        <v>Non-Destructive Testing Technician  (NDTT) 311703</v>
      </c>
      <c r="E903">
        <f>--ISNUMBER(IFERROR(SEARCH('File 501 Qualification Enrolmen'!$U$5,D903,1),""))</f>
        <v>1</v>
      </c>
      <c r="F903">
        <f>IF(E903=1,COUNTIF($E$3:E903,1)," ")</f>
        <v>901</v>
      </c>
      <c r="G903" t="str">
        <f>IFERROR(INDEX($D$3:$D$1456,MATCH(ROWS($F$3:F903),$F$3:$F$1456,0))," ")</f>
        <v>Non-Destructive Testing Technician  (NDTT) 311703</v>
      </c>
    </row>
    <row r="904" spans="1:7">
      <c r="A904" t="s">
        <v>107</v>
      </c>
      <c r="B904" t="s">
        <v>1907</v>
      </c>
      <c r="C904" s="6" t="s">
        <v>1908</v>
      </c>
      <c r="D904" t="str">
        <f t="shared" si="14"/>
        <v>Non-motorised Transport Equipment Repairer 653402</v>
      </c>
      <c r="E904">
        <f>--ISNUMBER(IFERROR(SEARCH('File 501 Qualification Enrolmen'!$U$5,D904,1),""))</f>
        <v>1</v>
      </c>
      <c r="F904">
        <f>IF(E904=1,COUNTIF($E$3:E904,1)," ")</f>
        <v>902</v>
      </c>
      <c r="G904" t="str">
        <f>IFERROR(INDEX($D$3:$D$1456,MATCH(ROWS($F$3:F904),$F$3:$F$1456,0))," ")</f>
        <v>Non-motorised Transport Equipment Repairer 653402</v>
      </c>
    </row>
    <row r="905" spans="1:7">
      <c r="A905" t="s">
        <v>107</v>
      </c>
      <c r="B905" t="s">
        <v>1909</v>
      </c>
      <c r="C905" s="6" t="s">
        <v>1910</v>
      </c>
      <c r="D905" t="str">
        <f t="shared" si="14"/>
        <v>Non-woven Machine Operator 715205</v>
      </c>
      <c r="E905">
        <f>--ISNUMBER(IFERROR(SEARCH('File 501 Qualification Enrolmen'!$U$5,D905,1),""))</f>
        <v>1</v>
      </c>
      <c r="F905">
        <f>IF(E905=1,COUNTIF($E$3:E905,1)," ")</f>
        <v>903</v>
      </c>
      <c r="G905" t="str">
        <f>IFERROR(INDEX($D$3:$D$1456,MATCH(ROWS($F$3:F905),$F$3:$F$1456,0))," ")</f>
        <v>Non-woven Machine Operator 715205</v>
      </c>
    </row>
    <row r="906" spans="1:7">
      <c r="A906" t="s">
        <v>107</v>
      </c>
      <c r="B906" t="s">
        <v>1911</v>
      </c>
      <c r="C906" s="6" t="s">
        <v>1912</v>
      </c>
      <c r="D906" t="str">
        <f t="shared" si="14"/>
        <v>Notary 261905</v>
      </c>
      <c r="E906">
        <f>--ISNUMBER(IFERROR(SEARCH('File 501 Qualification Enrolmen'!$U$5,D906,1),""))</f>
        <v>1</v>
      </c>
      <c r="F906">
        <f>IF(E906=1,COUNTIF($E$3:E906,1)," ")</f>
        <v>904</v>
      </c>
      <c r="G906" t="str">
        <f>IFERROR(INDEX($D$3:$D$1456,MATCH(ROWS($F$3:F906),$F$3:$F$1456,0))," ")</f>
        <v>Notary 261905</v>
      </c>
    </row>
    <row r="907" spans="1:7">
      <c r="A907" t="s">
        <v>107</v>
      </c>
      <c r="B907" t="s">
        <v>1913</v>
      </c>
      <c r="C907" s="6" t="s">
        <v>1914</v>
      </c>
      <c r="D907" t="str">
        <f t="shared" si="14"/>
        <v>Nuclear Medicine Technologist 321103</v>
      </c>
      <c r="E907">
        <f>--ISNUMBER(IFERROR(SEARCH('File 501 Qualification Enrolmen'!$U$5,D907,1),""))</f>
        <v>1</v>
      </c>
      <c r="F907">
        <f>IF(E907=1,COUNTIF($E$3:E907,1)," ")</f>
        <v>905</v>
      </c>
      <c r="G907" t="str">
        <f>IFERROR(INDEX($D$3:$D$1456,MATCH(ROWS($F$3:F907),$F$3:$F$1456,0))," ")</f>
        <v>Nuclear Medicine Technologist 321103</v>
      </c>
    </row>
    <row r="908" spans="1:7">
      <c r="A908" t="s">
        <v>107</v>
      </c>
      <c r="B908" t="s">
        <v>1915</v>
      </c>
      <c r="C908" s="6" t="s">
        <v>1916</v>
      </c>
      <c r="D908" t="str">
        <f t="shared" si="14"/>
        <v>Nuclear Power Plant Process Controller 313104</v>
      </c>
      <c r="E908">
        <f>--ISNUMBER(IFERROR(SEARCH('File 501 Qualification Enrolmen'!$U$5,D908,1),""))</f>
        <v>1</v>
      </c>
      <c r="F908">
        <f>IF(E908=1,COUNTIF($E$3:E908,1)," ")</f>
        <v>906</v>
      </c>
      <c r="G908" t="str">
        <f>IFERROR(INDEX($D$3:$D$1456,MATCH(ROWS($F$3:F908),$F$3:$F$1456,0))," ")</f>
        <v>Nuclear Power Plant Process Controller 313104</v>
      </c>
    </row>
    <row r="909" spans="1:7">
      <c r="A909" t="s">
        <v>107</v>
      </c>
      <c r="B909" t="s">
        <v>1917</v>
      </c>
      <c r="C909" s="6" t="s">
        <v>1918</v>
      </c>
      <c r="D909" t="str">
        <f t="shared" si="14"/>
        <v>Nurse Educator 222114</v>
      </c>
      <c r="E909">
        <f>--ISNUMBER(IFERROR(SEARCH('File 501 Qualification Enrolmen'!$U$5,D909,1),""))</f>
        <v>1</v>
      </c>
      <c r="F909">
        <f>IF(E909=1,COUNTIF($E$3:E909,1)," ")</f>
        <v>907</v>
      </c>
      <c r="G909" t="str">
        <f>IFERROR(INDEX($D$3:$D$1456,MATCH(ROWS($F$3:F909),$F$3:$F$1456,0))," ")</f>
        <v>Nurse Educator 222114</v>
      </c>
    </row>
    <row r="910" spans="1:7">
      <c r="A910" t="s">
        <v>107</v>
      </c>
      <c r="B910" t="s">
        <v>1919</v>
      </c>
      <c r="C910" s="6" t="s">
        <v>1920</v>
      </c>
      <c r="D910" t="str">
        <f t="shared" si="14"/>
        <v>Nurse Manager 222116</v>
      </c>
      <c r="E910">
        <f>--ISNUMBER(IFERROR(SEARCH('File 501 Qualification Enrolmen'!$U$5,D910,1),""))</f>
        <v>1</v>
      </c>
      <c r="F910">
        <f>IF(E910=1,COUNTIF($E$3:E910,1)," ")</f>
        <v>908</v>
      </c>
      <c r="G910" t="str">
        <f>IFERROR(INDEX($D$3:$D$1456,MATCH(ROWS($F$3:F910),$F$3:$F$1456,0))," ")</f>
        <v>Nurse Manager 222116</v>
      </c>
    </row>
    <row r="911" spans="1:7">
      <c r="A911" t="s">
        <v>107</v>
      </c>
      <c r="B911" t="s">
        <v>1921</v>
      </c>
      <c r="C911" s="6" t="s">
        <v>1922</v>
      </c>
      <c r="D911" t="str">
        <f t="shared" si="14"/>
        <v>Nurse Researcher 222115</v>
      </c>
      <c r="E911">
        <f>--ISNUMBER(IFERROR(SEARCH('File 501 Qualification Enrolmen'!$U$5,D911,1),""))</f>
        <v>1</v>
      </c>
      <c r="F911">
        <f>IF(E911=1,COUNTIF($E$3:E911,1)," ")</f>
        <v>909</v>
      </c>
      <c r="G911" t="str">
        <f>IFERROR(INDEX($D$3:$D$1456,MATCH(ROWS($F$3:F911),$F$3:$F$1456,0))," ")</f>
        <v>Nurse Researcher 222115</v>
      </c>
    </row>
    <row r="912" spans="1:7">
      <c r="A912" t="s">
        <v>107</v>
      </c>
      <c r="B912" t="s">
        <v>1923</v>
      </c>
      <c r="C912" s="6" t="s">
        <v>1924</v>
      </c>
      <c r="D912" t="str">
        <f t="shared" si="14"/>
        <v>Nurseryperson 611304</v>
      </c>
      <c r="E912">
        <f>--ISNUMBER(IFERROR(SEARCH('File 501 Qualification Enrolmen'!$U$5,D912,1),""))</f>
        <v>1</v>
      </c>
      <c r="F912">
        <f>IF(E912=1,COUNTIF($E$3:E912,1)," ")</f>
        <v>910</v>
      </c>
      <c r="G912" t="str">
        <f>IFERROR(INDEX($D$3:$D$1456,MATCH(ROWS($F$3:F912),$F$3:$F$1456,0))," ")</f>
        <v>Nurseryperson 611304</v>
      </c>
    </row>
    <row r="913" spans="1:7">
      <c r="A913" t="s">
        <v>107</v>
      </c>
      <c r="B913" t="s">
        <v>1925</v>
      </c>
      <c r="C913" s="6" t="s">
        <v>1926</v>
      </c>
      <c r="D913" t="str">
        <f t="shared" si="14"/>
        <v>Nursing Clinical Director 134202</v>
      </c>
      <c r="E913">
        <f>--ISNUMBER(IFERROR(SEARCH('File 501 Qualification Enrolmen'!$U$5,D913,1),""))</f>
        <v>1</v>
      </c>
      <c r="F913">
        <f>IF(E913=1,COUNTIF($E$3:E913,1)," ")</f>
        <v>911</v>
      </c>
      <c r="G913" t="str">
        <f>IFERROR(INDEX($D$3:$D$1456,MATCH(ROWS($F$3:F913),$F$3:$F$1456,0))," ")</f>
        <v>Nursing Clinical Director 134202</v>
      </c>
    </row>
    <row r="914" spans="1:7">
      <c r="A914" t="s">
        <v>107</v>
      </c>
      <c r="B914" t="s">
        <v>1927</v>
      </c>
      <c r="C914" s="6" t="s">
        <v>1928</v>
      </c>
      <c r="D914" t="str">
        <f t="shared" si="14"/>
        <v>Nursing Support Worker 532903</v>
      </c>
      <c r="E914">
        <f>--ISNUMBER(IFERROR(SEARCH('File 501 Qualification Enrolmen'!$U$5,D914,1),""))</f>
        <v>1</v>
      </c>
      <c r="F914">
        <f>IF(E914=1,COUNTIF($E$3:E914,1)," ")</f>
        <v>912</v>
      </c>
      <c r="G914" t="str">
        <f>IFERROR(INDEX($D$3:$D$1456,MATCH(ROWS($F$3:F914),$F$3:$F$1456,0))," ")</f>
        <v>Nursing Support Worker 532903</v>
      </c>
    </row>
    <row r="915" spans="1:7">
      <c r="A915" t="s">
        <v>107</v>
      </c>
      <c r="B915" t="s">
        <v>1929</v>
      </c>
      <c r="C915" s="6" t="s">
        <v>1930</v>
      </c>
      <c r="D915" t="str">
        <f t="shared" si="14"/>
        <v>Obstetrician and Gynaecologist 221204</v>
      </c>
      <c r="E915">
        <f>--ISNUMBER(IFERROR(SEARCH('File 501 Qualification Enrolmen'!$U$5,D915,1),""))</f>
        <v>1</v>
      </c>
      <c r="F915">
        <f>IF(E915=1,COUNTIF($E$3:E915,1)," ")</f>
        <v>913</v>
      </c>
      <c r="G915" t="str">
        <f>IFERROR(INDEX($D$3:$D$1456,MATCH(ROWS($F$3:F915),$F$3:$F$1456,0))," ")</f>
        <v>Obstetrician and Gynaecologist 221204</v>
      </c>
    </row>
    <row r="916" spans="1:7">
      <c r="A916" t="s">
        <v>107</v>
      </c>
      <c r="B916" t="s">
        <v>1931</v>
      </c>
      <c r="C916" s="6" t="s">
        <v>1932</v>
      </c>
      <c r="D916" t="str">
        <f t="shared" si="14"/>
        <v>Occupational Analyst 242305</v>
      </c>
      <c r="E916">
        <f>--ISNUMBER(IFERROR(SEARCH('File 501 Qualification Enrolmen'!$U$5,D916,1),""))</f>
        <v>1</v>
      </c>
      <c r="F916">
        <f>IF(E916=1,COUNTIF($E$3:E916,1)," ")</f>
        <v>914</v>
      </c>
      <c r="G916" t="str">
        <f>IFERROR(INDEX($D$3:$D$1456,MATCH(ROWS($F$3:F916),$F$3:$F$1456,0))," ")</f>
        <v>Occupational Analyst 242305</v>
      </c>
    </row>
    <row r="917" spans="1:7">
      <c r="A917" t="s">
        <v>107</v>
      </c>
      <c r="B917" t="s">
        <v>1933</v>
      </c>
      <c r="C917" s="6" t="s">
        <v>1934</v>
      </c>
      <c r="D917" t="str">
        <f t="shared" si="14"/>
        <v>Occupational Instructor / Trainer 242402</v>
      </c>
      <c r="E917">
        <f>--ISNUMBER(IFERROR(SEARCH('File 501 Qualification Enrolmen'!$U$5,D917,1),""))</f>
        <v>1</v>
      </c>
      <c r="F917">
        <f>IF(E917=1,COUNTIF($E$3:E917,1)," ")</f>
        <v>915</v>
      </c>
      <c r="G917" t="str">
        <f>IFERROR(INDEX($D$3:$D$1456,MATCH(ROWS($F$3:F917),$F$3:$F$1456,0))," ")</f>
        <v>Occupational Instructor / Trainer 242402</v>
      </c>
    </row>
    <row r="918" spans="1:7">
      <c r="A918" t="s">
        <v>107</v>
      </c>
      <c r="B918" t="s">
        <v>1935</v>
      </c>
      <c r="C918" s="6" t="s">
        <v>1936</v>
      </c>
      <c r="D918" t="str">
        <f t="shared" si="14"/>
        <v>Occupational Therapist 226902</v>
      </c>
      <c r="E918">
        <f>--ISNUMBER(IFERROR(SEARCH('File 501 Qualification Enrolmen'!$U$5,D918,1),""))</f>
        <v>1</v>
      </c>
      <c r="F918">
        <f>IF(E918=1,COUNTIF($E$3:E918,1)," ")</f>
        <v>916</v>
      </c>
      <c r="G918" t="str">
        <f>IFERROR(INDEX($D$3:$D$1456,MATCH(ROWS($F$3:F918),$F$3:$F$1456,0))," ")</f>
        <v>Occupational Therapist 226902</v>
      </c>
    </row>
    <row r="919" spans="1:7">
      <c r="A919" t="s">
        <v>107</v>
      </c>
      <c r="B919" t="s">
        <v>1937</v>
      </c>
      <c r="C919" s="6" t="s">
        <v>1938</v>
      </c>
      <c r="D919" t="str">
        <f t="shared" si="14"/>
        <v>Oceanographer 211407</v>
      </c>
      <c r="E919">
        <f>--ISNUMBER(IFERROR(SEARCH('File 501 Qualification Enrolmen'!$U$5,D919,1),""))</f>
        <v>1</v>
      </c>
      <c r="F919">
        <f>IF(E919=1,COUNTIF($E$3:E919,1)," ")</f>
        <v>917</v>
      </c>
      <c r="G919" t="str">
        <f>IFERROR(INDEX($D$3:$D$1456,MATCH(ROWS($F$3:F919),$F$3:$F$1456,0))," ")</f>
        <v>Oceanographer 211407</v>
      </c>
    </row>
    <row r="920" spans="1:7">
      <c r="A920" t="s">
        <v>107</v>
      </c>
      <c r="B920" t="s">
        <v>1939</v>
      </c>
      <c r="C920" s="6" t="s">
        <v>1940</v>
      </c>
      <c r="D920" t="str">
        <f t="shared" si="14"/>
        <v>Office Administrator 334102</v>
      </c>
      <c r="E920">
        <f>--ISNUMBER(IFERROR(SEARCH('File 501 Qualification Enrolmen'!$U$5,D920,1),""))</f>
        <v>1</v>
      </c>
      <c r="F920">
        <f>IF(E920=1,COUNTIF($E$3:E920,1)," ")</f>
        <v>918</v>
      </c>
      <c r="G920" t="str">
        <f>IFERROR(INDEX($D$3:$D$1456,MATCH(ROWS($F$3:F920),$F$3:$F$1456,0))," ")</f>
        <v>Office Administrator 334102</v>
      </c>
    </row>
    <row r="921" spans="1:7">
      <c r="A921" t="s">
        <v>107</v>
      </c>
      <c r="B921" t="s">
        <v>1941</v>
      </c>
      <c r="C921" s="6" t="s">
        <v>1942</v>
      </c>
      <c r="D921" t="str">
        <f t="shared" si="14"/>
        <v>Office Cashier 523102</v>
      </c>
      <c r="E921">
        <f>--ISNUMBER(IFERROR(SEARCH('File 501 Qualification Enrolmen'!$U$5,D921,1),""))</f>
        <v>1</v>
      </c>
      <c r="F921">
        <f>IF(E921=1,COUNTIF($E$3:E921,1)," ")</f>
        <v>919</v>
      </c>
      <c r="G921" t="str">
        <f>IFERROR(INDEX($D$3:$D$1456,MATCH(ROWS($F$3:F921),$F$3:$F$1456,0))," ")</f>
        <v>Office Cashier 523102</v>
      </c>
    </row>
    <row r="922" spans="1:7">
      <c r="A922" t="s">
        <v>107</v>
      </c>
      <c r="B922" t="s">
        <v>1943</v>
      </c>
      <c r="C922" s="6" t="s">
        <v>1944</v>
      </c>
      <c r="D922" t="str">
        <f t="shared" si="14"/>
        <v>Office Machine Operator 441502</v>
      </c>
      <c r="E922">
        <f>--ISNUMBER(IFERROR(SEARCH('File 501 Qualification Enrolmen'!$U$5,D922,1),""))</f>
        <v>1</v>
      </c>
      <c r="F922">
        <f>IF(E922=1,COUNTIF($E$3:E922,1)," ")</f>
        <v>920</v>
      </c>
      <c r="G922" t="str">
        <f>IFERROR(INDEX($D$3:$D$1456,MATCH(ROWS($F$3:F922),$F$3:$F$1456,0))," ")</f>
        <v>Office Machine Operator 441502</v>
      </c>
    </row>
    <row r="923" spans="1:7">
      <c r="A923" t="s">
        <v>107</v>
      </c>
      <c r="B923" t="s">
        <v>1945</v>
      </c>
      <c r="C923" s="6" t="s">
        <v>1946</v>
      </c>
      <c r="D923" t="str">
        <f t="shared" si="14"/>
        <v>Office Manager 134904</v>
      </c>
      <c r="E923">
        <f>--ISNUMBER(IFERROR(SEARCH('File 501 Qualification Enrolmen'!$U$5,D923,1),""))</f>
        <v>1</v>
      </c>
      <c r="F923">
        <f>IF(E923=1,COUNTIF($E$3:E923,1)," ")</f>
        <v>921</v>
      </c>
      <c r="G923" t="str">
        <f>IFERROR(INDEX($D$3:$D$1456,MATCH(ROWS($F$3:F923),$F$3:$F$1456,0))," ")</f>
        <v>Office Manager 134904</v>
      </c>
    </row>
    <row r="924" spans="1:7">
      <c r="A924" t="s">
        <v>107</v>
      </c>
      <c r="B924" t="s">
        <v>1947</v>
      </c>
      <c r="C924" s="6" t="s">
        <v>1948</v>
      </c>
      <c r="D924" t="str">
        <f t="shared" si="14"/>
        <v>Office Supervisor 334101</v>
      </c>
      <c r="E924">
        <f>--ISNUMBER(IFERROR(SEARCH('File 501 Qualification Enrolmen'!$U$5,D924,1),""))</f>
        <v>1</v>
      </c>
      <c r="F924">
        <f>IF(E924=1,COUNTIF($E$3:E924,1)," ")</f>
        <v>922</v>
      </c>
      <c r="G924" t="str">
        <f>IFERROR(INDEX($D$3:$D$1456,MATCH(ROWS($F$3:F924),$F$3:$F$1456,0))," ")</f>
        <v>Office Supervisor 334101</v>
      </c>
    </row>
    <row r="925" spans="1:7">
      <c r="A925" t="s">
        <v>107</v>
      </c>
      <c r="B925" t="s">
        <v>1949</v>
      </c>
      <c r="C925" s="6" t="s">
        <v>1950</v>
      </c>
      <c r="D925" t="str">
        <f t="shared" si="14"/>
        <v>Oil Expeller 681402</v>
      </c>
      <c r="E925">
        <f>--ISNUMBER(IFERROR(SEARCH('File 501 Qualification Enrolmen'!$U$5,D925,1),""))</f>
        <v>1</v>
      </c>
      <c r="F925">
        <f>IF(E925=1,COUNTIF($E$3:E925,1)," ")</f>
        <v>923</v>
      </c>
      <c r="G925" t="str">
        <f>IFERROR(INDEX($D$3:$D$1456,MATCH(ROWS($F$3:F925),$F$3:$F$1456,0))," ")</f>
        <v>Oil Expeller 681402</v>
      </c>
    </row>
    <row r="926" spans="1:7">
      <c r="A926" t="s">
        <v>107</v>
      </c>
      <c r="B926" t="s">
        <v>1951</v>
      </c>
      <c r="C926" s="6" t="s">
        <v>1952</v>
      </c>
      <c r="D926" t="str">
        <f t="shared" si="14"/>
        <v>Ombudsperson 111206</v>
      </c>
      <c r="E926">
        <f>--ISNUMBER(IFERROR(SEARCH('File 501 Qualification Enrolmen'!$U$5,D926,1),""))</f>
        <v>1</v>
      </c>
      <c r="F926">
        <f>IF(E926=1,COUNTIF($E$3:E926,1)," ")</f>
        <v>924</v>
      </c>
      <c r="G926" t="str">
        <f>IFERROR(INDEX($D$3:$D$1456,MATCH(ROWS($F$3:F926),$F$3:$F$1456,0))," ")</f>
        <v>Ombudsperson 111206</v>
      </c>
    </row>
    <row r="927" spans="1:7">
      <c r="A927" t="s">
        <v>107</v>
      </c>
      <c r="B927" t="s">
        <v>1953</v>
      </c>
      <c r="C927" s="6" t="s">
        <v>1954</v>
      </c>
      <c r="D927" t="str">
        <f t="shared" si="14"/>
        <v>Operating Theatre Technician 321107</v>
      </c>
      <c r="E927">
        <f>--ISNUMBER(IFERROR(SEARCH('File 501 Qualification Enrolmen'!$U$5,D927,1),""))</f>
        <v>1</v>
      </c>
      <c r="F927">
        <f>IF(E927=1,COUNTIF($E$3:E927,1)," ")</f>
        <v>925</v>
      </c>
      <c r="G927" t="str">
        <f>IFERROR(INDEX($D$3:$D$1456,MATCH(ROWS($F$3:F927),$F$3:$F$1456,0))," ")</f>
        <v>Operating Theatre Technician 321107</v>
      </c>
    </row>
    <row r="928" spans="1:7">
      <c r="A928" t="s">
        <v>107</v>
      </c>
      <c r="B928" t="s">
        <v>1955</v>
      </c>
      <c r="C928" s="6" t="s">
        <v>1956</v>
      </c>
      <c r="D928" t="str">
        <f t="shared" si="14"/>
        <v>Operations Foreman (Non Manufacturing) 134916</v>
      </c>
      <c r="E928">
        <f>--ISNUMBER(IFERROR(SEARCH('File 501 Qualification Enrolmen'!$U$5,D928,1),""))</f>
        <v>1</v>
      </c>
      <c r="F928">
        <f>IF(E928=1,COUNTIF($E$3:E928,1)," ")</f>
        <v>926</v>
      </c>
      <c r="G928" t="str">
        <f>IFERROR(INDEX($D$3:$D$1456,MATCH(ROWS($F$3:F928),$F$3:$F$1456,0))," ")</f>
        <v>Operations Foreman (Non Manufacturing) 134916</v>
      </c>
    </row>
    <row r="929" spans="1:7">
      <c r="A929" t="s">
        <v>107</v>
      </c>
      <c r="B929" t="s">
        <v>1957</v>
      </c>
      <c r="C929" s="6" t="s">
        <v>1958</v>
      </c>
      <c r="D929" t="str">
        <f t="shared" si="14"/>
        <v>Operations Manager (Non Manufacturing) 134915</v>
      </c>
      <c r="E929">
        <f>--ISNUMBER(IFERROR(SEARCH('File 501 Qualification Enrolmen'!$U$5,D929,1),""))</f>
        <v>1</v>
      </c>
      <c r="F929">
        <f>IF(E929=1,COUNTIF($E$3:E929,1)," ")</f>
        <v>927</v>
      </c>
      <c r="G929" t="str">
        <f>IFERROR(INDEX($D$3:$D$1456,MATCH(ROWS($F$3:F929),$F$3:$F$1456,0))," ")</f>
        <v>Operations Manager (Non Manufacturing) 134915</v>
      </c>
    </row>
    <row r="930" spans="1:7">
      <c r="A930" t="s">
        <v>107</v>
      </c>
      <c r="B930" t="s">
        <v>1959</v>
      </c>
      <c r="C930" s="6" t="s">
        <v>1960</v>
      </c>
      <c r="D930" t="str">
        <f t="shared" si="14"/>
        <v>Ophthalmologist 221205</v>
      </c>
      <c r="E930">
        <f>--ISNUMBER(IFERROR(SEARCH('File 501 Qualification Enrolmen'!$U$5,D930,1),""))</f>
        <v>1</v>
      </c>
      <c r="F930">
        <f>IF(E930=1,COUNTIF($E$3:E930,1)," ")</f>
        <v>928</v>
      </c>
      <c r="G930" t="str">
        <f>IFERROR(INDEX($D$3:$D$1456,MATCH(ROWS($F$3:F930),$F$3:$F$1456,0))," ")</f>
        <v>Ophthalmologist 221205</v>
      </c>
    </row>
    <row r="931" spans="1:7">
      <c r="A931" t="s">
        <v>107</v>
      </c>
      <c r="B931" t="s">
        <v>1961</v>
      </c>
      <c r="C931" s="6" t="s">
        <v>1962</v>
      </c>
      <c r="D931" t="str">
        <f t="shared" si="14"/>
        <v>Optical Mechanic 661502</v>
      </c>
      <c r="E931">
        <f>--ISNUMBER(IFERROR(SEARCH('File 501 Qualification Enrolmen'!$U$5,D931,1),""))</f>
        <v>1</v>
      </c>
      <c r="F931">
        <f>IF(E931=1,COUNTIF($E$3:E931,1)," ")</f>
        <v>929</v>
      </c>
      <c r="G931" t="str">
        <f>IFERROR(INDEX($D$3:$D$1456,MATCH(ROWS($F$3:F931),$F$3:$F$1456,0))," ")</f>
        <v>Optical Mechanic 661502</v>
      </c>
    </row>
    <row r="932" spans="1:7">
      <c r="A932" t="s">
        <v>107</v>
      </c>
      <c r="B932" t="s">
        <v>1963</v>
      </c>
      <c r="C932" s="6" t="s">
        <v>1964</v>
      </c>
      <c r="D932" t="str">
        <f t="shared" si="14"/>
        <v>Optometrist 226701</v>
      </c>
      <c r="E932">
        <f>--ISNUMBER(IFERROR(SEARCH('File 501 Qualification Enrolmen'!$U$5,D932,1),""))</f>
        <v>1</v>
      </c>
      <c r="F932">
        <f>IF(E932=1,COUNTIF($E$3:E932,1)," ")</f>
        <v>930</v>
      </c>
      <c r="G932" t="str">
        <f>IFERROR(INDEX($D$3:$D$1456,MATCH(ROWS($F$3:F932),$F$3:$F$1456,0))," ")</f>
        <v>Optometrist 226701</v>
      </c>
    </row>
    <row r="933" spans="1:7">
      <c r="A933" t="s">
        <v>107</v>
      </c>
      <c r="B933" t="s">
        <v>1965</v>
      </c>
      <c r="C933" s="6" t="s">
        <v>1966</v>
      </c>
      <c r="D933" t="str">
        <f t="shared" si="14"/>
        <v>Order Clerk / Officer 432103</v>
      </c>
      <c r="E933">
        <f>--ISNUMBER(IFERROR(SEARCH('File 501 Qualification Enrolmen'!$U$5,D933,1),""))</f>
        <v>1</v>
      </c>
      <c r="F933">
        <f>IF(E933=1,COUNTIF($E$3:E933,1)," ")</f>
        <v>931</v>
      </c>
      <c r="G933" t="str">
        <f>IFERROR(INDEX($D$3:$D$1456,MATCH(ROWS($F$3:F933),$F$3:$F$1456,0))," ")</f>
        <v>Order Clerk / Officer 432103</v>
      </c>
    </row>
    <row r="934" spans="1:7">
      <c r="A934" t="s">
        <v>107</v>
      </c>
      <c r="B934" t="s">
        <v>1967</v>
      </c>
      <c r="C934" s="6" t="s">
        <v>1968</v>
      </c>
      <c r="D934" t="str">
        <f t="shared" si="14"/>
        <v>Organisation and Methods Analyst 242102</v>
      </c>
      <c r="E934">
        <f>--ISNUMBER(IFERROR(SEARCH('File 501 Qualification Enrolmen'!$U$5,D934,1),""))</f>
        <v>1</v>
      </c>
      <c r="F934">
        <f>IF(E934=1,COUNTIF($E$3:E934,1)," ")</f>
        <v>932</v>
      </c>
      <c r="G934" t="str">
        <f>IFERROR(INDEX($D$3:$D$1456,MATCH(ROWS($F$3:F934),$F$3:$F$1456,0))," ")</f>
        <v>Organisation and Methods Analyst 242102</v>
      </c>
    </row>
    <row r="935" spans="1:7">
      <c r="A935" t="s">
        <v>107</v>
      </c>
      <c r="B935" t="s">
        <v>1969</v>
      </c>
      <c r="C935" s="6" t="s">
        <v>1970</v>
      </c>
      <c r="D935" t="str">
        <f t="shared" si="14"/>
        <v>Organisational Psychologist 263403</v>
      </c>
      <c r="E935">
        <f>--ISNUMBER(IFERROR(SEARCH('File 501 Qualification Enrolmen'!$U$5,D935,1),""))</f>
        <v>1</v>
      </c>
      <c r="F935">
        <f>IF(E935=1,COUNTIF($E$3:E935,1)," ")</f>
        <v>933</v>
      </c>
      <c r="G935" t="str">
        <f>IFERROR(INDEX($D$3:$D$1456,MATCH(ROWS($F$3:F935),$F$3:$F$1456,0))," ")</f>
        <v>Organisational Psychologist 263403</v>
      </c>
    </row>
    <row r="936" spans="1:7">
      <c r="A936" t="s">
        <v>107</v>
      </c>
      <c r="B936" t="s">
        <v>1971</v>
      </c>
      <c r="C936" s="6" t="s">
        <v>1972</v>
      </c>
      <c r="D936" t="str">
        <f t="shared" si="14"/>
        <v>Organisational Risk Manager 242208</v>
      </c>
      <c r="E936">
        <f>--ISNUMBER(IFERROR(SEARCH('File 501 Qualification Enrolmen'!$U$5,D936,1),""))</f>
        <v>1</v>
      </c>
      <c r="F936">
        <f>IF(E936=1,COUNTIF($E$3:E936,1)," ")</f>
        <v>934</v>
      </c>
      <c r="G936" t="str">
        <f>IFERROR(INDEX($D$3:$D$1456,MATCH(ROWS($F$3:F936),$F$3:$F$1456,0))," ")</f>
        <v>Organisational Risk Manager 242208</v>
      </c>
    </row>
    <row r="937" spans="1:7">
      <c r="A937" t="s">
        <v>107</v>
      </c>
      <c r="B937" t="s">
        <v>1973</v>
      </c>
      <c r="C937" s="6" t="s">
        <v>1974</v>
      </c>
      <c r="D937" t="str">
        <f t="shared" si="14"/>
        <v>Ornamental Horticultural Farmer 611301</v>
      </c>
      <c r="E937">
        <f>--ISNUMBER(IFERROR(SEARCH('File 501 Qualification Enrolmen'!$U$5,D937,1),""))</f>
        <v>1</v>
      </c>
      <c r="F937">
        <f>IF(E937=1,COUNTIF($E$3:E937,1)," ")</f>
        <v>935</v>
      </c>
      <c r="G937" t="str">
        <f>IFERROR(INDEX($D$3:$D$1456,MATCH(ROWS($F$3:F937),$F$3:$F$1456,0))," ")</f>
        <v>Ornamental Horticultural Farmer 611301</v>
      </c>
    </row>
    <row r="938" spans="1:7">
      <c r="A938" t="s">
        <v>107</v>
      </c>
      <c r="B938" t="s">
        <v>1975</v>
      </c>
      <c r="C938" s="6" t="s">
        <v>1976</v>
      </c>
      <c r="D938" t="str">
        <f t="shared" si="14"/>
        <v>Ornamental Horticultural or Nursery Assistant 821402</v>
      </c>
      <c r="E938">
        <f>--ISNUMBER(IFERROR(SEARCH('File 501 Qualification Enrolmen'!$U$5,D938,1),""))</f>
        <v>1</v>
      </c>
      <c r="F938">
        <f>IF(E938=1,COUNTIF($E$3:E938,1)," ")</f>
        <v>936</v>
      </c>
      <c r="G938" t="str">
        <f>IFERROR(INDEX($D$3:$D$1456,MATCH(ROWS($F$3:F938),$F$3:$F$1456,0))," ")</f>
        <v>Ornamental Horticultural or Nursery Assistant 821402</v>
      </c>
    </row>
    <row r="939" spans="1:7">
      <c r="A939" t="s">
        <v>107</v>
      </c>
      <c r="B939" t="s">
        <v>1977</v>
      </c>
      <c r="C939" s="6" t="s">
        <v>1978</v>
      </c>
      <c r="D939" t="str">
        <f t="shared" si="14"/>
        <v>Orthopaedic Technician 321113</v>
      </c>
      <c r="E939">
        <f>--ISNUMBER(IFERROR(SEARCH('File 501 Qualification Enrolmen'!$U$5,D939,1),""))</f>
        <v>1</v>
      </c>
      <c r="F939">
        <f>IF(E939=1,COUNTIF($E$3:E939,1)," ")</f>
        <v>937</v>
      </c>
      <c r="G939" t="str">
        <f>IFERROR(INDEX($D$3:$D$1456,MATCH(ROWS($F$3:F939),$F$3:$F$1456,0))," ")</f>
        <v>Orthopaedic Technician 321113</v>
      </c>
    </row>
    <row r="940" spans="1:7">
      <c r="A940" t="s">
        <v>107</v>
      </c>
      <c r="B940" t="s">
        <v>1979</v>
      </c>
      <c r="C940" s="6" t="s">
        <v>1980</v>
      </c>
      <c r="D940" t="str">
        <f t="shared" si="14"/>
        <v>Orthoptist 226702</v>
      </c>
      <c r="E940">
        <f>--ISNUMBER(IFERROR(SEARCH('File 501 Qualification Enrolmen'!$U$5,D940,1),""))</f>
        <v>1</v>
      </c>
      <c r="F940">
        <f>IF(E940=1,COUNTIF($E$3:E940,1)," ")</f>
        <v>938</v>
      </c>
      <c r="G940" t="str">
        <f>IFERROR(INDEX($D$3:$D$1456,MATCH(ROWS($F$3:F940),$F$3:$F$1456,0))," ")</f>
        <v>Orthoptist 226702</v>
      </c>
    </row>
    <row r="941" spans="1:7">
      <c r="A941" t="s">
        <v>107</v>
      </c>
      <c r="B941" t="s">
        <v>1981</v>
      </c>
      <c r="C941" s="6" t="s">
        <v>1982</v>
      </c>
      <c r="D941" t="str">
        <f t="shared" si="14"/>
        <v>Orthotic and Prosthetic Technician 321405</v>
      </c>
      <c r="E941">
        <f>--ISNUMBER(IFERROR(SEARCH('File 501 Qualification Enrolmen'!$U$5,D941,1),""))</f>
        <v>1</v>
      </c>
      <c r="F941">
        <f>IF(E941=1,COUNTIF($E$3:E941,1)," ")</f>
        <v>939</v>
      </c>
      <c r="G941" t="str">
        <f>IFERROR(INDEX($D$3:$D$1456,MATCH(ROWS($F$3:F941),$F$3:$F$1456,0))," ")</f>
        <v>Orthotic and Prosthetic Technician 321405</v>
      </c>
    </row>
    <row r="942" spans="1:7">
      <c r="A942" t="s">
        <v>107</v>
      </c>
      <c r="B942" t="s">
        <v>1983</v>
      </c>
      <c r="C942" s="6" t="s">
        <v>1984</v>
      </c>
      <c r="D942" t="str">
        <f t="shared" si="14"/>
        <v>Orthotist or Prosthetist 321118</v>
      </c>
      <c r="E942">
        <f>--ISNUMBER(IFERROR(SEARCH('File 501 Qualification Enrolmen'!$U$5,D942,1),""))</f>
        <v>1</v>
      </c>
      <c r="F942">
        <f>IF(E942=1,COUNTIF($E$3:E942,1)," ")</f>
        <v>940</v>
      </c>
      <c r="G942" t="str">
        <f>IFERROR(INDEX($D$3:$D$1456,MATCH(ROWS($F$3:F942),$F$3:$F$1456,0))," ")</f>
        <v>Orthotist or Prosthetist 321118</v>
      </c>
    </row>
    <row r="943" spans="1:7">
      <c r="A943" t="s">
        <v>107</v>
      </c>
      <c r="B943" t="s">
        <v>1985</v>
      </c>
      <c r="C943" s="6" t="s">
        <v>1986</v>
      </c>
      <c r="D943" t="str">
        <f t="shared" si="14"/>
        <v>Osteopath 325902</v>
      </c>
      <c r="E943">
        <f>--ISNUMBER(IFERROR(SEARCH('File 501 Qualification Enrolmen'!$U$5,D943,1),""))</f>
        <v>1</v>
      </c>
      <c r="F943">
        <f>IF(E943=1,COUNTIF($E$3:E943,1)," ")</f>
        <v>941</v>
      </c>
      <c r="G943" t="str">
        <f>IFERROR(INDEX($D$3:$D$1456,MATCH(ROWS($F$3:F943),$F$3:$F$1456,0))," ")</f>
        <v>Osteopath 325902</v>
      </c>
    </row>
    <row r="944" spans="1:7">
      <c r="A944" t="s">
        <v>107</v>
      </c>
      <c r="B944" t="s">
        <v>1987</v>
      </c>
      <c r="C944" s="6" t="s">
        <v>1988</v>
      </c>
      <c r="D944" t="str">
        <f t="shared" si="14"/>
        <v>Other Sportsperson 342114</v>
      </c>
      <c r="E944">
        <f>--ISNUMBER(IFERROR(SEARCH('File 501 Qualification Enrolmen'!$U$5,D944,1),""))</f>
        <v>1</v>
      </c>
      <c r="F944">
        <f>IF(E944=1,COUNTIF($E$3:E944,1)," ")</f>
        <v>942</v>
      </c>
      <c r="G944" t="str">
        <f>IFERROR(INDEX($D$3:$D$1456,MATCH(ROWS($F$3:F944),$F$3:$F$1456,0))," ")</f>
        <v>Other Sportsperson 342114</v>
      </c>
    </row>
    <row r="945" spans="1:7">
      <c r="A945" t="s">
        <v>107</v>
      </c>
      <c r="B945" t="s">
        <v>1989</v>
      </c>
      <c r="C945" s="6" t="s">
        <v>1990</v>
      </c>
      <c r="D945" t="str">
        <f t="shared" si="14"/>
        <v>Out of School Hours Care Worker 531104</v>
      </c>
      <c r="E945">
        <f>--ISNUMBER(IFERROR(SEARCH('File 501 Qualification Enrolmen'!$U$5,D945,1),""))</f>
        <v>1</v>
      </c>
      <c r="F945">
        <f>IF(E945=1,COUNTIF($E$3:E945,1)," ")</f>
        <v>943</v>
      </c>
      <c r="G945" t="str">
        <f>IFERROR(INDEX($D$3:$D$1456,MATCH(ROWS($F$3:F945),$F$3:$F$1456,0))," ")</f>
        <v>Out of School Hours Care Worker 531104</v>
      </c>
    </row>
    <row r="946" spans="1:7">
      <c r="A946" t="s">
        <v>107</v>
      </c>
      <c r="B946" t="s">
        <v>1991</v>
      </c>
      <c r="C946" s="6" t="s">
        <v>1992</v>
      </c>
      <c r="D946" t="str">
        <f t="shared" si="14"/>
        <v>Outbound Contact Centre Consultant 422202</v>
      </c>
      <c r="E946">
        <f>--ISNUMBER(IFERROR(SEARCH('File 501 Qualification Enrolmen'!$U$5,D946,1),""))</f>
        <v>1</v>
      </c>
      <c r="F946">
        <f>IF(E946=1,COUNTIF($E$3:E946,1)," ")</f>
        <v>944</v>
      </c>
      <c r="G946" t="str">
        <f>IFERROR(INDEX($D$3:$D$1456,MATCH(ROWS($F$3:F946),$F$3:$F$1456,0))," ")</f>
        <v>Outbound Contact Centre Consultant 422202</v>
      </c>
    </row>
    <row r="947" spans="1:7">
      <c r="A947" t="s">
        <v>107</v>
      </c>
      <c r="B947" t="s">
        <v>1993</v>
      </c>
      <c r="C947" s="6" t="s">
        <v>1994</v>
      </c>
      <c r="D947" t="str">
        <f t="shared" si="14"/>
        <v>Outdoor Adventure Guide 342302</v>
      </c>
      <c r="E947">
        <f>--ISNUMBER(IFERROR(SEARCH('File 501 Qualification Enrolmen'!$U$5,D947,1),""))</f>
        <v>1</v>
      </c>
      <c r="F947">
        <f>IF(E947=1,COUNTIF($E$3:E947,1)," ")</f>
        <v>945</v>
      </c>
      <c r="G947" t="str">
        <f>IFERROR(INDEX($D$3:$D$1456,MATCH(ROWS($F$3:F947),$F$3:$F$1456,0))," ")</f>
        <v>Outdoor Adventure Guide 342302</v>
      </c>
    </row>
    <row r="948" spans="1:7">
      <c r="A948" t="s">
        <v>107</v>
      </c>
      <c r="B948" t="s">
        <v>1995</v>
      </c>
      <c r="C948" s="6" t="s">
        <v>1996</v>
      </c>
      <c r="D948" t="str">
        <f t="shared" si="14"/>
        <v>Oversize Load Pilot / Escort 732204</v>
      </c>
      <c r="E948">
        <f>--ISNUMBER(IFERROR(SEARCH('File 501 Qualification Enrolmen'!$U$5,D948,1),""))</f>
        <v>1</v>
      </c>
      <c r="F948">
        <f>IF(E948=1,COUNTIF($E$3:E948,1)," ")</f>
        <v>946</v>
      </c>
      <c r="G948" t="str">
        <f>IFERROR(INDEX($D$3:$D$1456,MATCH(ROWS($F$3:F948),$F$3:$F$1456,0))," ")</f>
        <v>Oversize Load Pilot / Escort 732204</v>
      </c>
    </row>
    <row r="949" spans="1:7">
      <c r="A949" t="s">
        <v>107</v>
      </c>
      <c r="B949" t="s">
        <v>1997</v>
      </c>
      <c r="C949" s="6" t="s">
        <v>1998</v>
      </c>
      <c r="D949" t="str">
        <f t="shared" si="14"/>
        <v>Packaging Manufacturing Machine Minder 718304</v>
      </c>
      <c r="E949">
        <f>--ISNUMBER(IFERROR(SEARCH('File 501 Qualification Enrolmen'!$U$5,D949,1),""))</f>
        <v>1</v>
      </c>
      <c r="F949">
        <f>IF(E949=1,COUNTIF($E$3:E949,1)," ")</f>
        <v>947</v>
      </c>
      <c r="G949" t="str">
        <f>IFERROR(INDEX($D$3:$D$1456,MATCH(ROWS($F$3:F949),$F$3:$F$1456,0))," ")</f>
        <v>Packaging Manufacturing Machine Minder 718304</v>
      </c>
    </row>
    <row r="950" spans="1:7">
      <c r="A950" t="s">
        <v>107</v>
      </c>
      <c r="B950" t="s">
        <v>1999</v>
      </c>
      <c r="C950" s="6" t="s">
        <v>2000</v>
      </c>
      <c r="D950" t="str">
        <f t="shared" si="14"/>
        <v>Packer (Non Perishable Products) 832101</v>
      </c>
      <c r="E950">
        <f>--ISNUMBER(IFERROR(SEARCH('File 501 Qualification Enrolmen'!$U$5,D950,1),""))</f>
        <v>1</v>
      </c>
      <c r="F950">
        <f>IF(E950=1,COUNTIF($E$3:E950,1)," ")</f>
        <v>948</v>
      </c>
      <c r="G950" t="str">
        <f>IFERROR(INDEX($D$3:$D$1456,MATCH(ROWS($F$3:F950),$F$3:$F$1456,0))," ")</f>
        <v>Packer (Non Perishable Products) 832101</v>
      </c>
    </row>
    <row r="951" spans="1:7">
      <c r="A951" t="s">
        <v>107</v>
      </c>
      <c r="B951" t="s">
        <v>2001</v>
      </c>
      <c r="C951" s="6" t="s">
        <v>2002</v>
      </c>
      <c r="D951" t="str">
        <f t="shared" si="14"/>
        <v>Packing Machine Operator 718302</v>
      </c>
      <c r="E951">
        <f>--ISNUMBER(IFERROR(SEARCH('File 501 Qualification Enrolmen'!$U$5,D951,1),""))</f>
        <v>1</v>
      </c>
      <c r="F951">
        <f>IF(E951=1,COUNTIF($E$3:E951,1)," ")</f>
        <v>949</v>
      </c>
      <c r="G951" t="str">
        <f>IFERROR(INDEX($D$3:$D$1456,MATCH(ROWS($F$3:F951),$F$3:$F$1456,0))," ")</f>
        <v>Packing Machine Operator 718302</v>
      </c>
    </row>
    <row r="952" spans="1:7">
      <c r="A952" t="s">
        <v>107</v>
      </c>
      <c r="B952" t="s">
        <v>2003</v>
      </c>
      <c r="C952" s="6" t="s">
        <v>2004</v>
      </c>
      <c r="D952" t="str">
        <f t="shared" si="14"/>
        <v>Paediatrician 221206</v>
      </c>
      <c r="E952">
        <f>--ISNUMBER(IFERROR(SEARCH('File 501 Qualification Enrolmen'!$U$5,D952,1),""))</f>
        <v>1</v>
      </c>
      <c r="F952">
        <f>IF(E952=1,COUNTIF($E$3:E952,1)," ")</f>
        <v>950</v>
      </c>
      <c r="G952" t="str">
        <f>IFERROR(INDEX($D$3:$D$1456,MATCH(ROWS($F$3:F952),$F$3:$F$1456,0))," ")</f>
        <v>Paediatrician 221206</v>
      </c>
    </row>
    <row r="953" spans="1:7">
      <c r="A953" t="s">
        <v>107</v>
      </c>
      <c r="B953" t="s">
        <v>2005</v>
      </c>
      <c r="C953" s="6" t="s">
        <v>2006</v>
      </c>
      <c r="D953" t="str">
        <f t="shared" si="14"/>
        <v>Paediatrics Nurse 222113</v>
      </c>
      <c r="E953">
        <f>--ISNUMBER(IFERROR(SEARCH('File 501 Qualification Enrolmen'!$U$5,D953,1),""))</f>
        <v>1</v>
      </c>
      <c r="F953">
        <f>IF(E953=1,COUNTIF($E$3:E953,1)," ")</f>
        <v>951</v>
      </c>
      <c r="G953" t="str">
        <f>IFERROR(INDEX($D$3:$D$1456,MATCH(ROWS($F$3:F953),$F$3:$F$1456,0))," ")</f>
        <v>Paediatrics Nurse 222113</v>
      </c>
    </row>
    <row r="954" spans="1:7">
      <c r="A954" t="s">
        <v>107</v>
      </c>
      <c r="B954" t="s">
        <v>2007</v>
      </c>
      <c r="C954" s="6" t="s">
        <v>2008</v>
      </c>
      <c r="D954" t="str">
        <f t="shared" si="14"/>
        <v>Painter 643101</v>
      </c>
      <c r="E954">
        <f>--ISNUMBER(IFERROR(SEARCH('File 501 Qualification Enrolmen'!$U$5,D954,1),""))</f>
        <v>1</v>
      </c>
      <c r="F954">
        <f>IF(E954=1,COUNTIF($E$3:E954,1)," ")</f>
        <v>952</v>
      </c>
      <c r="G954" t="str">
        <f>IFERROR(INDEX($D$3:$D$1456,MATCH(ROWS($F$3:F954),$F$3:$F$1456,0))," ")</f>
        <v>Painter 643101</v>
      </c>
    </row>
    <row r="955" spans="1:7">
      <c r="A955" t="s">
        <v>107</v>
      </c>
      <c r="B955" t="s">
        <v>2009</v>
      </c>
      <c r="C955" s="6" t="s">
        <v>2010</v>
      </c>
      <c r="D955" t="str">
        <f t="shared" si="14"/>
        <v>Painter (Visual Arts) 265101</v>
      </c>
      <c r="E955">
        <f>--ISNUMBER(IFERROR(SEARCH('File 501 Qualification Enrolmen'!$U$5,D955,1),""))</f>
        <v>1</v>
      </c>
      <c r="F955">
        <f>IF(E955=1,COUNTIF($E$3:E955,1)," ")</f>
        <v>953</v>
      </c>
      <c r="G955" t="str">
        <f>IFERROR(INDEX($D$3:$D$1456,MATCH(ROWS($F$3:F955),$F$3:$F$1456,0))," ")</f>
        <v>Painter (Visual Arts) 265101</v>
      </c>
    </row>
    <row r="956" spans="1:7">
      <c r="A956" t="s">
        <v>107</v>
      </c>
      <c r="B956" t="s">
        <v>2011</v>
      </c>
      <c r="C956" s="6" t="s">
        <v>2012</v>
      </c>
      <c r="D956" t="str">
        <f t="shared" si="14"/>
        <v>Panelbeater 684904</v>
      </c>
      <c r="E956">
        <f>--ISNUMBER(IFERROR(SEARCH('File 501 Qualification Enrolmen'!$U$5,D956,1),""))</f>
        <v>1</v>
      </c>
      <c r="F956">
        <f>IF(E956=1,COUNTIF($E$3:E956,1)," ")</f>
        <v>954</v>
      </c>
      <c r="G956" t="str">
        <f>IFERROR(INDEX($D$3:$D$1456,MATCH(ROWS($F$3:F956),$F$3:$F$1456,0))," ")</f>
        <v>Panelbeater 684904</v>
      </c>
    </row>
    <row r="957" spans="1:7">
      <c r="A957" t="s">
        <v>107</v>
      </c>
      <c r="B957" t="s">
        <v>2013</v>
      </c>
      <c r="C957" s="6" t="s">
        <v>2014</v>
      </c>
      <c r="D957" t="str">
        <f t="shared" si="14"/>
        <v>Paper and Pulp Mill Operator 717102</v>
      </c>
      <c r="E957">
        <f>--ISNUMBER(IFERROR(SEARCH('File 501 Qualification Enrolmen'!$U$5,D957,1),""))</f>
        <v>1</v>
      </c>
      <c r="F957">
        <f>IF(E957=1,COUNTIF($E$3:E957,1)," ")</f>
        <v>955</v>
      </c>
      <c r="G957" t="str">
        <f>IFERROR(INDEX($D$3:$D$1456,MATCH(ROWS($F$3:F957),$F$3:$F$1456,0))," ")</f>
        <v>Paper and Pulp Mill Operator 717102</v>
      </c>
    </row>
    <row r="958" spans="1:7">
      <c r="A958" t="s">
        <v>107</v>
      </c>
      <c r="B958" t="s">
        <v>2015</v>
      </c>
      <c r="C958" s="6" t="s">
        <v>2016</v>
      </c>
      <c r="D958" t="str">
        <f t="shared" si="14"/>
        <v>Paper Products Machine Operator 714301</v>
      </c>
      <c r="E958">
        <f>--ISNUMBER(IFERROR(SEARCH('File 501 Qualification Enrolmen'!$U$5,D958,1),""))</f>
        <v>1</v>
      </c>
      <c r="F958">
        <f>IF(E958=1,COUNTIF($E$3:E958,1)," ")</f>
        <v>956</v>
      </c>
      <c r="G958" t="str">
        <f>IFERROR(INDEX($D$3:$D$1456,MATCH(ROWS($F$3:F958),$F$3:$F$1456,0))," ")</f>
        <v>Paper Products Machine Operator 714301</v>
      </c>
    </row>
    <row r="959" spans="1:7">
      <c r="A959" t="s">
        <v>107</v>
      </c>
      <c r="B959" t="s">
        <v>2017</v>
      </c>
      <c r="C959" s="6" t="s">
        <v>2018</v>
      </c>
      <c r="D959" t="str">
        <f t="shared" si="14"/>
        <v>Paper Sheetfed Offset Lithography Technician 662204</v>
      </c>
      <c r="E959">
        <f>--ISNUMBER(IFERROR(SEARCH('File 501 Qualification Enrolmen'!$U$5,D959,1),""))</f>
        <v>1</v>
      </c>
      <c r="F959">
        <f>IF(E959=1,COUNTIF($E$3:E959,1)," ")</f>
        <v>957</v>
      </c>
      <c r="G959" t="str">
        <f>IFERROR(INDEX($D$3:$D$1456,MATCH(ROWS($F$3:F959),$F$3:$F$1456,0))," ")</f>
        <v>Paper Sheetfed Offset Lithography Technician 662204</v>
      </c>
    </row>
    <row r="960" spans="1:7">
      <c r="A960" t="s">
        <v>107</v>
      </c>
      <c r="B960" t="s">
        <v>2019</v>
      </c>
      <c r="C960" s="6" t="s">
        <v>2020</v>
      </c>
      <c r="D960" t="str">
        <f t="shared" si="14"/>
        <v>Paralegal 341103</v>
      </c>
      <c r="E960">
        <f>--ISNUMBER(IFERROR(SEARCH('File 501 Qualification Enrolmen'!$U$5,D960,1),""))</f>
        <v>1</v>
      </c>
      <c r="F960">
        <f>IF(E960=1,COUNTIF($E$3:E960,1)," ")</f>
        <v>958</v>
      </c>
      <c r="G960" t="str">
        <f>IFERROR(INDEX($D$3:$D$1456,MATCH(ROWS($F$3:F960),$F$3:$F$1456,0))," ")</f>
        <v>Paralegal 341103</v>
      </c>
    </row>
    <row r="961" spans="1:7">
      <c r="A961" t="s">
        <v>107</v>
      </c>
      <c r="B961" t="s">
        <v>2021</v>
      </c>
      <c r="C961" s="6" t="s">
        <v>2022</v>
      </c>
      <c r="D961" t="str">
        <f t="shared" si="14"/>
        <v>Paramedical Practitioner 224101</v>
      </c>
      <c r="E961">
        <f>--ISNUMBER(IFERROR(SEARCH('File 501 Qualification Enrolmen'!$U$5,D961,1),""))</f>
        <v>1</v>
      </c>
      <c r="F961">
        <f>IF(E961=1,COUNTIF($E$3:E961,1)," ")</f>
        <v>959</v>
      </c>
      <c r="G961" t="str">
        <f>IFERROR(INDEX($D$3:$D$1456,MATCH(ROWS($F$3:F961),$F$3:$F$1456,0))," ")</f>
        <v>Paramedical Practitioner 224101</v>
      </c>
    </row>
    <row r="962" spans="1:7">
      <c r="A962" t="s">
        <v>107</v>
      </c>
      <c r="B962" t="s">
        <v>2023</v>
      </c>
      <c r="C962" s="6" t="s">
        <v>2024</v>
      </c>
      <c r="D962" t="str">
        <f t="shared" si="14"/>
        <v>Park Ranger 213307</v>
      </c>
      <c r="E962">
        <f>--ISNUMBER(IFERROR(SEARCH('File 501 Qualification Enrolmen'!$U$5,D962,1),""))</f>
        <v>1</v>
      </c>
      <c r="F962">
        <f>IF(E962=1,COUNTIF($E$3:E962,1)," ")</f>
        <v>960</v>
      </c>
      <c r="G962" t="str">
        <f>IFERROR(INDEX($D$3:$D$1456,MATCH(ROWS($F$3:F962),$F$3:$F$1456,0))," ")</f>
        <v>Park Ranger 213307</v>
      </c>
    </row>
    <row r="963" spans="1:7">
      <c r="A963" t="s">
        <v>107</v>
      </c>
      <c r="B963" t="s">
        <v>2025</v>
      </c>
      <c r="C963" s="6" t="s">
        <v>2026</v>
      </c>
      <c r="D963" t="str">
        <f t="shared" si="14"/>
        <v>Parking Inspector 541903</v>
      </c>
      <c r="E963">
        <f>--ISNUMBER(IFERROR(SEARCH('File 501 Qualification Enrolmen'!$U$5,D963,1),""))</f>
        <v>1</v>
      </c>
      <c r="F963">
        <f>IF(E963=1,COUNTIF($E$3:E963,1)," ")</f>
        <v>961</v>
      </c>
      <c r="G963" t="str">
        <f>IFERROR(INDEX($D$3:$D$1456,MATCH(ROWS($F$3:F963),$F$3:$F$1456,0))," ")</f>
        <v>Parking Inspector 541903</v>
      </c>
    </row>
    <row r="964" spans="1:7">
      <c r="A964" t="s">
        <v>107</v>
      </c>
      <c r="B964" t="s">
        <v>2027</v>
      </c>
      <c r="C964" s="6" t="s">
        <v>2028</v>
      </c>
      <c r="D964" t="str">
        <f t="shared" ref="D964:D1027" si="15">CONCATENATE(C964," ",B964)</f>
        <v>Parole Board Member 263509</v>
      </c>
      <c r="E964">
        <f>--ISNUMBER(IFERROR(SEARCH('File 501 Qualification Enrolmen'!$U$5,D964,1),""))</f>
        <v>1</v>
      </c>
      <c r="F964">
        <f>IF(E964=1,COUNTIF($E$3:E964,1)," ")</f>
        <v>962</v>
      </c>
      <c r="G964" t="str">
        <f>IFERROR(INDEX($D$3:$D$1456,MATCH(ROWS($F$3:F964),$F$3:$F$1456,0))," ")</f>
        <v>Parole Board Member 263509</v>
      </c>
    </row>
    <row r="965" spans="1:7">
      <c r="A965" t="s">
        <v>107</v>
      </c>
      <c r="B965" t="s">
        <v>2029</v>
      </c>
      <c r="C965" s="6" t="s">
        <v>2030</v>
      </c>
      <c r="D965" t="str">
        <f t="shared" si="15"/>
        <v>Passenger Coach Driver 733103</v>
      </c>
      <c r="E965">
        <f>--ISNUMBER(IFERROR(SEARCH('File 501 Qualification Enrolmen'!$U$5,D965,1),""))</f>
        <v>1</v>
      </c>
      <c r="F965">
        <f>IF(E965=1,COUNTIF($E$3:E965,1)," ")</f>
        <v>963</v>
      </c>
      <c r="G965" t="str">
        <f>IFERROR(INDEX($D$3:$D$1456,MATCH(ROWS($F$3:F965),$F$3:$F$1456,0))," ")</f>
        <v>Passenger Coach Driver 733103</v>
      </c>
    </row>
    <row r="966" spans="1:7">
      <c r="A966" t="s">
        <v>107</v>
      </c>
      <c r="B966" t="s">
        <v>2031</v>
      </c>
      <c r="C966" s="6" t="s">
        <v>2032</v>
      </c>
      <c r="D966" t="str">
        <f t="shared" si="15"/>
        <v>Passport Officer (Issuing) 335403</v>
      </c>
      <c r="E966">
        <f>--ISNUMBER(IFERROR(SEARCH('File 501 Qualification Enrolmen'!$U$5,D966,1),""))</f>
        <v>1</v>
      </c>
      <c r="F966">
        <f>IF(E966=1,COUNTIF($E$3:E966,1)," ")</f>
        <v>964</v>
      </c>
      <c r="G966" t="str">
        <f>IFERROR(INDEX($D$3:$D$1456,MATCH(ROWS($F$3:F966),$F$3:$F$1456,0))," ")</f>
        <v>Passport Officer (Issuing) 335403</v>
      </c>
    </row>
    <row r="967" spans="1:7">
      <c r="A967" t="s">
        <v>107</v>
      </c>
      <c r="B967" t="s">
        <v>2033</v>
      </c>
      <c r="C967" s="6" t="s">
        <v>2034</v>
      </c>
      <c r="D967" t="str">
        <f t="shared" si="15"/>
        <v>Pastry Cook 681202</v>
      </c>
      <c r="E967">
        <f>--ISNUMBER(IFERROR(SEARCH('File 501 Qualification Enrolmen'!$U$5,D967,1),""))</f>
        <v>1</v>
      </c>
      <c r="F967">
        <f>IF(E967=1,COUNTIF($E$3:E967,1)," ")</f>
        <v>965</v>
      </c>
      <c r="G967" t="str">
        <f>IFERROR(INDEX($D$3:$D$1456,MATCH(ROWS($F$3:F967),$F$3:$F$1456,0))," ")</f>
        <v>Pastry Cook 681202</v>
      </c>
    </row>
    <row r="968" spans="1:7">
      <c r="A968" t="s">
        <v>107</v>
      </c>
      <c r="B968" t="s">
        <v>2035</v>
      </c>
      <c r="C968" s="6" t="s">
        <v>2036</v>
      </c>
      <c r="D968" t="str">
        <f t="shared" si="15"/>
        <v>Patent Attorney 261103</v>
      </c>
      <c r="E968">
        <f>--ISNUMBER(IFERROR(SEARCH('File 501 Qualification Enrolmen'!$U$5,D968,1),""))</f>
        <v>1</v>
      </c>
      <c r="F968">
        <f>IF(E968=1,COUNTIF($E$3:E968,1)," ")</f>
        <v>966</v>
      </c>
      <c r="G968" t="str">
        <f>IFERROR(INDEX($D$3:$D$1456,MATCH(ROWS($F$3:F968),$F$3:$F$1456,0))," ")</f>
        <v>Patent Attorney 261103</v>
      </c>
    </row>
    <row r="969" spans="1:7">
      <c r="A969" t="s">
        <v>107</v>
      </c>
      <c r="B969" t="s">
        <v>2037</v>
      </c>
      <c r="C969" s="6" t="s">
        <v>2038</v>
      </c>
      <c r="D969" t="str">
        <f t="shared" si="15"/>
        <v>Pathologist 221207</v>
      </c>
      <c r="E969">
        <f>--ISNUMBER(IFERROR(SEARCH('File 501 Qualification Enrolmen'!$U$5,D969,1),""))</f>
        <v>1</v>
      </c>
      <c r="F969">
        <f>IF(E969=1,COUNTIF($E$3:E969,1)," ")</f>
        <v>967</v>
      </c>
      <c r="G969" t="str">
        <f>IFERROR(INDEX($D$3:$D$1456,MATCH(ROWS($F$3:F969),$F$3:$F$1456,0))," ")</f>
        <v>Pathologist 221207</v>
      </c>
    </row>
    <row r="970" spans="1:7">
      <c r="A970" t="s">
        <v>107</v>
      </c>
      <c r="B970" t="s">
        <v>2039</v>
      </c>
      <c r="C970" s="6" t="s">
        <v>2040</v>
      </c>
      <c r="D970" t="str">
        <f t="shared" si="15"/>
        <v>Patternmaker 652204</v>
      </c>
      <c r="E970">
        <f>--ISNUMBER(IFERROR(SEARCH('File 501 Qualification Enrolmen'!$U$5,D970,1),""))</f>
        <v>1</v>
      </c>
      <c r="F970">
        <f>IF(E970=1,COUNTIF($E$3:E970,1)," ")</f>
        <v>968</v>
      </c>
      <c r="G970" t="str">
        <f>IFERROR(INDEX($D$3:$D$1456,MATCH(ROWS($F$3:F970),$F$3:$F$1456,0))," ")</f>
        <v>Patternmaker 652204</v>
      </c>
    </row>
    <row r="971" spans="1:7">
      <c r="A971" t="s">
        <v>107</v>
      </c>
      <c r="B971" t="s">
        <v>2041</v>
      </c>
      <c r="C971" s="6" t="s">
        <v>2042</v>
      </c>
      <c r="D971" t="str">
        <f t="shared" si="15"/>
        <v>Paving and Surfacing Worker 831306</v>
      </c>
      <c r="E971">
        <f>--ISNUMBER(IFERROR(SEARCH('File 501 Qualification Enrolmen'!$U$5,D971,1),""))</f>
        <v>1</v>
      </c>
      <c r="F971">
        <f>IF(E971=1,COUNTIF($E$3:E971,1)," ")</f>
        <v>969</v>
      </c>
      <c r="G971" t="str">
        <f>IFERROR(INDEX($D$3:$D$1456,MATCH(ROWS($F$3:F971),$F$3:$F$1456,0))," ")</f>
        <v>Paving and Surfacing Worker 831306</v>
      </c>
    </row>
    <row r="972" spans="1:7">
      <c r="A972" t="s">
        <v>107</v>
      </c>
      <c r="B972" t="s">
        <v>2043</v>
      </c>
      <c r="C972" s="6" t="s">
        <v>2044</v>
      </c>
      <c r="D972" t="str">
        <f t="shared" si="15"/>
        <v>Pawnbrokers and Money-lenders 421301</v>
      </c>
      <c r="E972">
        <f>--ISNUMBER(IFERROR(SEARCH('File 501 Qualification Enrolmen'!$U$5,D972,1),""))</f>
        <v>1</v>
      </c>
      <c r="F972">
        <f>IF(E972=1,COUNTIF($E$3:E972,1)," ")</f>
        <v>970</v>
      </c>
      <c r="G972" t="str">
        <f>IFERROR(INDEX($D$3:$D$1456,MATCH(ROWS($F$3:F972),$F$3:$F$1456,0))," ")</f>
        <v>Pawnbrokers and Money-lenders 421301</v>
      </c>
    </row>
    <row r="973" spans="1:7">
      <c r="A973" t="s">
        <v>107</v>
      </c>
      <c r="B973" t="s">
        <v>2045</v>
      </c>
      <c r="C973" s="6" t="s">
        <v>2046</v>
      </c>
      <c r="D973" t="str">
        <f t="shared" si="15"/>
        <v>Payroll Clerk 431301</v>
      </c>
      <c r="E973">
        <f>--ISNUMBER(IFERROR(SEARCH('File 501 Qualification Enrolmen'!$U$5,D973,1),""))</f>
        <v>1</v>
      </c>
      <c r="F973">
        <f>IF(E973=1,COUNTIF($E$3:E973,1)," ")</f>
        <v>971</v>
      </c>
      <c r="G973" t="str">
        <f>IFERROR(INDEX($D$3:$D$1456,MATCH(ROWS($F$3:F973),$F$3:$F$1456,0))," ")</f>
        <v>Payroll Clerk 431301</v>
      </c>
    </row>
    <row r="974" spans="1:7">
      <c r="A974" t="s">
        <v>107</v>
      </c>
      <c r="B974" t="s">
        <v>2047</v>
      </c>
      <c r="C974" s="6" t="s">
        <v>2048</v>
      </c>
      <c r="D974" t="str">
        <f t="shared" si="15"/>
        <v>Payroll Manager 121102</v>
      </c>
      <c r="E974">
        <f>--ISNUMBER(IFERROR(SEARCH('File 501 Qualification Enrolmen'!$U$5,D974,1),""))</f>
        <v>1</v>
      </c>
      <c r="F974">
        <f>IF(E974=1,COUNTIF($E$3:E974,1)," ")</f>
        <v>972</v>
      </c>
      <c r="G974" t="str">
        <f>IFERROR(INDEX($D$3:$D$1456,MATCH(ROWS($F$3:F974),$F$3:$F$1456,0))," ")</f>
        <v>Payroll Manager 121102</v>
      </c>
    </row>
    <row r="975" spans="1:7">
      <c r="A975" t="s">
        <v>107</v>
      </c>
      <c r="B975" t="s">
        <v>2049</v>
      </c>
      <c r="C975" s="6" t="s">
        <v>2050</v>
      </c>
      <c r="D975" t="str">
        <f t="shared" si="15"/>
        <v>Pelt Grader 683503</v>
      </c>
      <c r="E975">
        <f>--ISNUMBER(IFERROR(SEARCH('File 501 Qualification Enrolmen'!$U$5,D975,1),""))</f>
        <v>1</v>
      </c>
      <c r="F975">
        <f>IF(E975=1,COUNTIF($E$3:E975,1)," ")</f>
        <v>973</v>
      </c>
      <c r="G975" t="str">
        <f>IFERROR(INDEX($D$3:$D$1456,MATCH(ROWS($F$3:F975),$F$3:$F$1456,0))," ")</f>
        <v>Pelt Grader 683503</v>
      </c>
    </row>
    <row r="976" spans="1:7">
      <c r="A976" t="s">
        <v>107</v>
      </c>
      <c r="B976" t="s">
        <v>2051</v>
      </c>
      <c r="C976" s="6" t="s">
        <v>2052</v>
      </c>
      <c r="D976" t="str">
        <f t="shared" si="15"/>
        <v>Performing Arts Road Manager 343910</v>
      </c>
      <c r="E976">
        <f>--ISNUMBER(IFERROR(SEARCH('File 501 Qualification Enrolmen'!$U$5,D976,1),""))</f>
        <v>1</v>
      </c>
      <c r="F976">
        <f>IF(E976=1,COUNTIF($E$3:E976,1)," ")</f>
        <v>974</v>
      </c>
      <c r="G976" t="str">
        <f>IFERROR(INDEX($D$3:$D$1456,MATCH(ROWS($F$3:F976),$F$3:$F$1456,0))," ")</f>
        <v>Performing Arts Road Manager 343910</v>
      </c>
    </row>
    <row r="977" spans="1:7">
      <c r="A977" t="s">
        <v>107</v>
      </c>
      <c r="B977" t="s">
        <v>2053</v>
      </c>
      <c r="C977" s="6" t="s">
        <v>2054</v>
      </c>
      <c r="D977" t="str">
        <f t="shared" si="15"/>
        <v>Personal Assistant 334302</v>
      </c>
      <c r="E977">
        <f>--ISNUMBER(IFERROR(SEARCH('File 501 Qualification Enrolmen'!$U$5,D977,1),""))</f>
        <v>1</v>
      </c>
      <c r="F977">
        <f>IF(E977=1,COUNTIF($E$3:E977,1)," ")</f>
        <v>975</v>
      </c>
      <c r="G977" t="str">
        <f>IFERROR(INDEX($D$3:$D$1456,MATCH(ROWS($F$3:F977),$F$3:$F$1456,0))," ")</f>
        <v>Personal Assistant 334302</v>
      </c>
    </row>
    <row r="978" spans="1:7">
      <c r="A978" t="s">
        <v>107</v>
      </c>
      <c r="B978" t="s">
        <v>2055</v>
      </c>
      <c r="C978" s="6" t="s">
        <v>2056</v>
      </c>
      <c r="D978" t="str">
        <f t="shared" si="15"/>
        <v>Personal Care Assistant 532904</v>
      </c>
      <c r="E978">
        <f>--ISNUMBER(IFERROR(SEARCH('File 501 Qualification Enrolmen'!$U$5,D978,1),""))</f>
        <v>1</v>
      </c>
      <c r="F978">
        <f>IF(E978=1,COUNTIF($E$3:E978,1)," ")</f>
        <v>976</v>
      </c>
      <c r="G978" t="str">
        <f>IFERROR(INDEX($D$3:$D$1456,MATCH(ROWS($F$3:F978),$F$3:$F$1456,0))," ")</f>
        <v>Personal Care Assistant 532904</v>
      </c>
    </row>
    <row r="979" spans="1:7">
      <c r="A979" t="s">
        <v>107</v>
      </c>
      <c r="B979" t="s">
        <v>2057</v>
      </c>
      <c r="C979" s="6" t="s">
        <v>2058</v>
      </c>
      <c r="D979" t="str">
        <f t="shared" si="15"/>
        <v>Personnel / Human Resource Manager 121201</v>
      </c>
      <c r="E979">
        <f>--ISNUMBER(IFERROR(SEARCH('File 501 Qualification Enrolmen'!$U$5,D979,1),""))</f>
        <v>1</v>
      </c>
      <c r="F979">
        <f>IF(E979=1,COUNTIF($E$3:E979,1)," ")</f>
        <v>977</v>
      </c>
      <c r="G979" t="str">
        <f>IFERROR(INDEX($D$3:$D$1456,MATCH(ROWS($F$3:F979),$F$3:$F$1456,0))," ")</f>
        <v>Personnel / Human Resource Manager 121201</v>
      </c>
    </row>
    <row r="980" spans="1:7">
      <c r="A980" t="s">
        <v>107</v>
      </c>
      <c r="B980" t="s">
        <v>2059</v>
      </c>
      <c r="C980" s="6" t="s">
        <v>2060</v>
      </c>
      <c r="D980" t="str">
        <f t="shared" si="15"/>
        <v>Pest Management Officer 335904</v>
      </c>
      <c r="E980">
        <f>--ISNUMBER(IFERROR(SEARCH('File 501 Qualification Enrolmen'!$U$5,D980,1),""))</f>
        <v>1</v>
      </c>
      <c r="F980">
        <f>IF(E980=1,COUNTIF($E$3:E980,1)," ")</f>
        <v>978</v>
      </c>
      <c r="G980" t="str">
        <f>IFERROR(INDEX($D$3:$D$1456,MATCH(ROWS($F$3:F980),$F$3:$F$1456,0))," ")</f>
        <v>Pest Management Officer 335904</v>
      </c>
    </row>
    <row r="981" spans="1:7">
      <c r="A981" t="s">
        <v>107</v>
      </c>
      <c r="B981" t="s">
        <v>2061</v>
      </c>
      <c r="C981" s="6" t="s">
        <v>2062</v>
      </c>
      <c r="D981" t="str">
        <f t="shared" si="15"/>
        <v>Pest or Weed Controller 684401</v>
      </c>
      <c r="E981">
        <f>--ISNUMBER(IFERROR(SEARCH('File 501 Qualification Enrolmen'!$U$5,D981,1),""))</f>
        <v>1</v>
      </c>
      <c r="F981">
        <f>IF(E981=1,COUNTIF($E$3:E981,1)," ")</f>
        <v>979</v>
      </c>
      <c r="G981" t="str">
        <f>IFERROR(INDEX($D$3:$D$1456,MATCH(ROWS($F$3:F981),$F$3:$F$1456,0))," ")</f>
        <v>Pest or Weed Controller 684401</v>
      </c>
    </row>
    <row r="982" spans="1:7">
      <c r="A982" t="s">
        <v>107</v>
      </c>
      <c r="B982" t="s">
        <v>2063</v>
      </c>
      <c r="C982" s="6" t="s">
        <v>2064</v>
      </c>
      <c r="D982" t="str">
        <f t="shared" si="15"/>
        <v>Petroleum Engineer 214607</v>
      </c>
      <c r="E982">
        <f>--ISNUMBER(IFERROR(SEARCH('File 501 Qualification Enrolmen'!$U$5,D982,1),""))</f>
        <v>1</v>
      </c>
      <c r="F982">
        <f>IF(E982=1,COUNTIF($E$3:E982,1)," ")</f>
        <v>980</v>
      </c>
      <c r="G982" t="str">
        <f>IFERROR(INDEX($D$3:$D$1456,MATCH(ROWS($F$3:F982),$F$3:$F$1456,0))," ")</f>
        <v>Petroleum Engineer 214607</v>
      </c>
    </row>
    <row r="983" spans="1:7">
      <c r="A983" t="s">
        <v>107</v>
      </c>
      <c r="B983" t="s">
        <v>2065</v>
      </c>
      <c r="C983" s="6" t="s">
        <v>2066</v>
      </c>
      <c r="D983" t="str">
        <f t="shared" si="15"/>
        <v>Pharmaceutical Physician 213111</v>
      </c>
      <c r="E983">
        <f>--ISNUMBER(IFERROR(SEARCH('File 501 Qualification Enrolmen'!$U$5,D983,1),""))</f>
        <v>1</v>
      </c>
      <c r="F983">
        <f>IF(E983=1,COUNTIF($E$3:E983,1)," ")</f>
        <v>981</v>
      </c>
      <c r="G983" t="str">
        <f>IFERROR(INDEX($D$3:$D$1456,MATCH(ROWS($F$3:F983),$F$3:$F$1456,0))," ")</f>
        <v>Pharmaceutical Physician 213111</v>
      </c>
    </row>
    <row r="984" spans="1:7">
      <c r="A984" t="s">
        <v>107</v>
      </c>
      <c r="B984" t="s">
        <v>2067</v>
      </c>
      <c r="C984" s="6" t="s">
        <v>2068</v>
      </c>
      <c r="D984" t="str">
        <f t="shared" si="15"/>
        <v>Pharmacy Sales Assistant 332208</v>
      </c>
      <c r="E984">
        <f>--ISNUMBER(IFERROR(SEARCH('File 501 Qualification Enrolmen'!$U$5,D984,1),""))</f>
        <v>1</v>
      </c>
      <c r="F984">
        <f>IF(E984=1,COUNTIF($E$3:E984,1)," ")</f>
        <v>982</v>
      </c>
      <c r="G984" t="str">
        <f>IFERROR(INDEX($D$3:$D$1456,MATCH(ROWS($F$3:F984),$F$3:$F$1456,0))," ")</f>
        <v>Pharmacy Sales Assistant 332208</v>
      </c>
    </row>
    <row r="985" spans="1:7">
      <c r="A985" t="s">
        <v>107</v>
      </c>
      <c r="B985" t="s">
        <v>2069</v>
      </c>
      <c r="C985" s="6" t="s">
        <v>2070</v>
      </c>
      <c r="D985" t="str">
        <f t="shared" si="15"/>
        <v>Pharmacy Technician 321301</v>
      </c>
      <c r="E985">
        <f>--ISNUMBER(IFERROR(SEARCH('File 501 Qualification Enrolmen'!$U$5,D985,1),""))</f>
        <v>1</v>
      </c>
      <c r="F985">
        <f>IF(E985=1,COUNTIF($E$3:E985,1)," ")</f>
        <v>983</v>
      </c>
      <c r="G985" t="str">
        <f>IFERROR(INDEX($D$3:$D$1456,MATCH(ROWS($F$3:F985),$F$3:$F$1456,0))," ")</f>
        <v>Pharmacy Technician 321301</v>
      </c>
    </row>
    <row r="986" spans="1:7">
      <c r="A986" t="s">
        <v>107</v>
      </c>
      <c r="B986" t="s">
        <v>2071</v>
      </c>
      <c r="C986" s="6" t="s">
        <v>2072</v>
      </c>
      <c r="D986" t="str">
        <f t="shared" si="15"/>
        <v>Photographer 343101</v>
      </c>
      <c r="E986">
        <f>--ISNUMBER(IFERROR(SEARCH('File 501 Qualification Enrolmen'!$U$5,D986,1),""))</f>
        <v>1</v>
      </c>
      <c r="F986">
        <f>IF(E986=1,COUNTIF($E$3:E986,1)," ")</f>
        <v>984</v>
      </c>
      <c r="G986" t="str">
        <f>IFERROR(INDEX($D$3:$D$1456,MATCH(ROWS($F$3:F986),$F$3:$F$1456,0))," ")</f>
        <v>Photographer 343101</v>
      </c>
    </row>
    <row r="987" spans="1:7">
      <c r="A987" t="s">
        <v>107</v>
      </c>
      <c r="B987" t="s">
        <v>2073</v>
      </c>
      <c r="C987" s="6" t="s">
        <v>2074</v>
      </c>
      <c r="D987" t="str">
        <f t="shared" si="15"/>
        <v>Photographer's Assistant 684912</v>
      </c>
      <c r="E987">
        <f>--ISNUMBER(IFERROR(SEARCH('File 501 Qualification Enrolmen'!$U$5,D987,1),""))</f>
        <v>1</v>
      </c>
      <c r="F987">
        <f>IF(E987=1,COUNTIF($E$3:E987,1)," ")</f>
        <v>985</v>
      </c>
      <c r="G987" t="str">
        <f>IFERROR(INDEX($D$3:$D$1456,MATCH(ROWS($F$3:F987),$F$3:$F$1456,0))," ")</f>
        <v>Photographer's Assistant 684912</v>
      </c>
    </row>
    <row r="988" spans="1:7">
      <c r="A988" t="s">
        <v>107</v>
      </c>
      <c r="B988" t="s">
        <v>2075</v>
      </c>
      <c r="C988" s="6" t="s">
        <v>2076</v>
      </c>
      <c r="D988" t="str">
        <f t="shared" si="15"/>
        <v>Photographic Developer and Printer 713201</v>
      </c>
      <c r="E988">
        <f>--ISNUMBER(IFERROR(SEARCH('File 501 Qualification Enrolmen'!$U$5,D988,1),""))</f>
        <v>1</v>
      </c>
      <c r="F988">
        <f>IF(E988=1,COUNTIF($E$3:E988,1)," ")</f>
        <v>986</v>
      </c>
      <c r="G988" t="str">
        <f>IFERROR(INDEX($D$3:$D$1456,MATCH(ROWS($F$3:F988),$F$3:$F$1456,0))," ")</f>
        <v>Photographic Developer and Printer 713201</v>
      </c>
    </row>
    <row r="989" spans="1:7">
      <c r="A989" t="s">
        <v>107</v>
      </c>
      <c r="B989" t="s">
        <v>2077</v>
      </c>
      <c r="C989" s="6" t="s">
        <v>2078</v>
      </c>
      <c r="D989" t="str">
        <f t="shared" si="15"/>
        <v>Physical Asset Manager 121903</v>
      </c>
      <c r="E989">
        <f>--ISNUMBER(IFERROR(SEARCH('File 501 Qualification Enrolmen'!$U$5,D989,1),""))</f>
        <v>1</v>
      </c>
      <c r="F989">
        <f>IF(E989=1,COUNTIF($E$3:E989,1)," ")</f>
        <v>987</v>
      </c>
      <c r="G989" t="str">
        <f>IFERROR(INDEX($D$3:$D$1456,MATCH(ROWS($F$3:F989),$F$3:$F$1456,0))," ")</f>
        <v>Physical Asset Manager 121903</v>
      </c>
    </row>
    <row r="990" spans="1:7">
      <c r="A990" t="s">
        <v>107</v>
      </c>
      <c r="B990" t="s">
        <v>2079</v>
      </c>
      <c r="C990" s="6" t="s">
        <v>2080</v>
      </c>
      <c r="D990" t="str">
        <f t="shared" si="15"/>
        <v>Physical Asset Practitioner 333911</v>
      </c>
      <c r="E990">
        <f>--ISNUMBER(IFERROR(SEARCH('File 501 Qualification Enrolmen'!$U$5,D990,1),""))</f>
        <v>1</v>
      </c>
      <c r="F990">
        <f>IF(E990=1,COUNTIF($E$3:E990,1)," ")</f>
        <v>988</v>
      </c>
      <c r="G990" t="str">
        <f>IFERROR(INDEX($D$3:$D$1456,MATCH(ROWS($F$3:F990),$F$3:$F$1456,0))," ")</f>
        <v>Physical Asset Practitioner 333911</v>
      </c>
    </row>
    <row r="991" spans="1:7">
      <c r="A991" t="s">
        <v>107</v>
      </c>
      <c r="B991" t="s">
        <v>2081</v>
      </c>
      <c r="C991" s="6" t="s">
        <v>2082</v>
      </c>
      <c r="D991" t="str">
        <f t="shared" si="15"/>
        <v>Physical Science Technician 311102</v>
      </c>
      <c r="E991">
        <f>--ISNUMBER(IFERROR(SEARCH('File 501 Qualification Enrolmen'!$U$5,D991,1),""))</f>
        <v>1</v>
      </c>
      <c r="F991">
        <f>IF(E991=1,COUNTIF($E$3:E991,1)," ")</f>
        <v>989</v>
      </c>
      <c r="G991" t="str">
        <f>IFERROR(INDEX($D$3:$D$1456,MATCH(ROWS($F$3:F991),$F$3:$F$1456,0))," ")</f>
        <v>Physical Science Technician 311102</v>
      </c>
    </row>
    <row r="992" spans="1:7">
      <c r="A992" t="s">
        <v>107</v>
      </c>
      <c r="B992" t="s">
        <v>2083</v>
      </c>
      <c r="C992" s="6" t="s">
        <v>2084</v>
      </c>
      <c r="D992" t="str">
        <f t="shared" si="15"/>
        <v>Physicist 211101</v>
      </c>
      <c r="E992">
        <f>--ISNUMBER(IFERROR(SEARCH('File 501 Qualification Enrolmen'!$U$5,D992,1),""))</f>
        <v>1</v>
      </c>
      <c r="F992">
        <f>IF(E992=1,COUNTIF($E$3:E992,1)," ")</f>
        <v>990</v>
      </c>
      <c r="G992" t="str">
        <f>IFERROR(INDEX($D$3:$D$1456,MATCH(ROWS($F$3:F992),$F$3:$F$1456,0))," ")</f>
        <v>Physicist 211101</v>
      </c>
    </row>
    <row r="993" spans="1:7">
      <c r="A993" t="s">
        <v>107</v>
      </c>
      <c r="B993" t="s">
        <v>2085</v>
      </c>
      <c r="C993" s="6" t="s">
        <v>2086</v>
      </c>
      <c r="D993" t="str">
        <f t="shared" si="15"/>
        <v>Physiotherapist 226401</v>
      </c>
      <c r="E993">
        <f>--ISNUMBER(IFERROR(SEARCH('File 501 Qualification Enrolmen'!$U$5,D993,1),""))</f>
        <v>1</v>
      </c>
      <c r="F993">
        <f>IF(E993=1,COUNTIF($E$3:E993,1)," ")</f>
        <v>991</v>
      </c>
      <c r="G993" t="str">
        <f>IFERROR(INDEX($D$3:$D$1456,MATCH(ROWS($F$3:F993),$F$3:$F$1456,0))," ")</f>
        <v>Physiotherapist 226401</v>
      </c>
    </row>
    <row r="994" spans="1:7">
      <c r="A994" t="s">
        <v>107</v>
      </c>
      <c r="B994" t="s">
        <v>2087</v>
      </c>
      <c r="C994" s="6" t="s">
        <v>2088</v>
      </c>
      <c r="D994" t="str">
        <f t="shared" si="15"/>
        <v>Picture Framer 682302</v>
      </c>
      <c r="E994">
        <f>--ISNUMBER(IFERROR(SEARCH('File 501 Qualification Enrolmen'!$U$5,D994,1),""))</f>
        <v>1</v>
      </c>
      <c r="F994">
        <f>IF(E994=1,COUNTIF($E$3:E994,1)," ")</f>
        <v>992</v>
      </c>
      <c r="G994" t="str">
        <f>IFERROR(INDEX($D$3:$D$1456,MATCH(ROWS($F$3:F994),$F$3:$F$1456,0))," ")</f>
        <v>Picture Framer 682302</v>
      </c>
    </row>
    <row r="995" spans="1:7">
      <c r="A995" t="s">
        <v>107</v>
      </c>
      <c r="B995" t="s">
        <v>2089</v>
      </c>
      <c r="C995" s="6" t="s">
        <v>2090</v>
      </c>
      <c r="D995" t="str">
        <f t="shared" si="15"/>
        <v>Pipe Fitter 642607</v>
      </c>
      <c r="E995">
        <f>--ISNUMBER(IFERROR(SEARCH('File 501 Qualification Enrolmen'!$U$5,D995,1),""))</f>
        <v>1</v>
      </c>
      <c r="F995">
        <f>IF(E995=1,COUNTIF($E$3:E995,1)," ")</f>
        <v>993</v>
      </c>
      <c r="G995" t="str">
        <f>IFERROR(INDEX($D$3:$D$1456,MATCH(ROWS($F$3:F995),$F$3:$F$1456,0))," ")</f>
        <v>Pipe Fitter 642607</v>
      </c>
    </row>
    <row r="996" spans="1:7">
      <c r="A996" t="s">
        <v>107</v>
      </c>
      <c r="B996" t="s">
        <v>2091</v>
      </c>
      <c r="C996" s="6" t="s">
        <v>2092</v>
      </c>
      <c r="D996" t="str">
        <f t="shared" si="15"/>
        <v>Plaster Machine Operator 711403</v>
      </c>
      <c r="E996">
        <f>--ISNUMBER(IFERROR(SEARCH('File 501 Qualification Enrolmen'!$U$5,D996,1),""))</f>
        <v>1</v>
      </c>
      <c r="F996">
        <f>IF(E996=1,COUNTIF($E$3:E996,1)," ")</f>
        <v>994</v>
      </c>
      <c r="G996" t="str">
        <f>IFERROR(INDEX($D$3:$D$1456,MATCH(ROWS($F$3:F996),$F$3:$F$1456,0))," ")</f>
        <v>Plaster Machine Operator 711403</v>
      </c>
    </row>
    <row r="997" spans="1:7">
      <c r="A997" t="s">
        <v>107</v>
      </c>
      <c r="B997" t="s">
        <v>2093</v>
      </c>
      <c r="C997" s="6" t="s">
        <v>2094</v>
      </c>
      <c r="D997" t="str">
        <f t="shared" si="15"/>
        <v>Plasterer 642302</v>
      </c>
      <c r="E997">
        <f>--ISNUMBER(IFERROR(SEARCH('File 501 Qualification Enrolmen'!$U$5,D997,1),""))</f>
        <v>1</v>
      </c>
      <c r="F997">
        <f>IF(E997=1,COUNTIF($E$3:E997,1)," ")</f>
        <v>995</v>
      </c>
      <c r="G997" t="str">
        <f>IFERROR(INDEX($D$3:$D$1456,MATCH(ROWS($F$3:F997),$F$3:$F$1456,0))," ")</f>
        <v>Plasterer 642302</v>
      </c>
    </row>
    <row r="998" spans="1:7">
      <c r="A998" t="s">
        <v>107</v>
      </c>
      <c r="B998" t="s">
        <v>2095</v>
      </c>
      <c r="C998" s="6" t="s">
        <v>2096</v>
      </c>
      <c r="D998" t="str">
        <f t="shared" si="15"/>
        <v>Plastic Cablemaking Machine Operator 714201</v>
      </c>
      <c r="E998">
        <f>--ISNUMBER(IFERROR(SEARCH('File 501 Qualification Enrolmen'!$U$5,D998,1),""))</f>
        <v>1</v>
      </c>
      <c r="F998">
        <f>IF(E998=1,COUNTIF($E$3:E998,1)," ")</f>
        <v>996</v>
      </c>
      <c r="G998" t="str">
        <f>IFERROR(INDEX($D$3:$D$1456,MATCH(ROWS($F$3:F998),$F$3:$F$1456,0))," ")</f>
        <v>Plastic Cablemaking Machine Operator 714201</v>
      </c>
    </row>
    <row r="999" spans="1:7">
      <c r="A999" t="s">
        <v>107</v>
      </c>
      <c r="B999" t="s">
        <v>2097</v>
      </c>
      <c r="C999" s="6" t="s">
        <v>2098</v>
      </c>
      <c r="D999" t="str">
        <f t="shared" si="15"/>
        <v>Plastic Compounding and Reclamation Machine Operator 714202</v>
      </c>
      <c r="E999">
        <f>--ISNUMBER(IFERROR(SEARCH('File 501 Qualification Enrolmen'!$U$5,D999,1),""))</f>
        <v>1</v>
      </c>
      <c r="F999">
        <f>IF(E999=1,COUNTIF($E$3:E999,1)," ")</f>
        <v>997</v>
      </c>
      <c r="G999" t="str">
        <f>IFERROR(INDEX($D$3:$D$1456,MATCH(ROWS($F$3:F999),$F$3:$F$1456,0))," ")</f>
        <v>Plastic Compounding and Reclamation Machine Operator 714202</v>
      </c>
    </row>
    <row r="1000" spans="1:7">
      <c r="A1000" t="s">
        <v>107</v>
      </c>
      <c r="B1000" t="s">
        <v>2099</v>
      </c>
      <c r="C1000" s="6" t="s">
        <v>2100</v>
      </c>
      <c r="D1000" t="str">
        <f t="shared" si="15"/>
        <v>Plastics Fabricator or Welder 714203</v>
      </c>
      <c r="E1000">
        <f>--ISNUMBER(IFERROR(SEARCH('File 501 Qualification Enrolmen'!$U$5,D1000,1),""))</f>
        <v>1</v>
      </c>
      <c r="F1000">
        <f>IF(E1000=1,COUNTIF($E$3:E1000,1)," ")</f>
        <v>998</v>
      </c>
      <c r="G1000" t="str">
        <f>IFERROR(INDEX($D$3:$D$1456,MATCH(ROWS($F$3:F1000),$F$3:$F$1456,0))," ")</f>
        <v>Plastics Fabricator or Welder 714203</v>
      </c>
    </row>
    <row r="1001" spans="1:7">
      <c r="A1001" t="s">
        <v>107</v>
      </c>
      <c r="B1001" t="s">
        <v>2101</v>
      </c>
      <c r="C1001" s="6" t="s">
        <v>2102</v>
      </c>
      <c r="D1001" t="str">
        <f t="shared" si="15"/>
        <v>Plastics Manufacturing Machine Minder 714208</v>
      </c>
      <c r="E1001">
        <f>--ISNUMBER(IFERROR(SEARCH('File 501 Qualification Enrolmen'!$U$5,D1001,1),""))</f>
        <v>1</v>
      </c>
      <c r="F1001">
        <f>IF(E1001=1,COUNTIF($E$3:E1001,1)," ")</f>
        <v>999</v>
      </c>
      <c r="G1001" t="str">
        <f>IFERROR(INDEX($D$3:$D$1456,MATCH(ROWS($F$3:F1001),$F$3:$F$1456,0))," ")</f>
        <v>Plastics Manufacturing Machine Minder 714208</v>
      </c>
    </row>
    <row r="1002" spans="1:7">
      <c r="A1002" t="s">
        <v>107</v>
      </c>
      <c r="B1002" t="s">
        <v>2103</v>
      </c>
      <c r="C1002" s="6" t="s">
        <v>2104</v>
      </c>
      <c r="D1002" t="str">
        <f t="shared" si="15"/>
        <v>Plastics Production Machine Operator (General) 714204</v>
      </c>
      <c r="E1002">
        <f>--ISNUMBER(IFERROR(SEARCH('File 501 Qualification Enrolmen'!$U$5,D1002,1),""))</f>
        <v>1</v>
      </c>
      <c r="F1002">
        <f>IF(E1002=1,COUNTIF($E$3:E1002,1)," ")</f>
        <v>1000</v>
      </c>
      <c r="G1002" t="str">
        <f>IFERROR(INDEX($D$3:$D$1456,MATCH(ROWS($F$3:F1002),$F$3:$F$1456,0))," ")</f>
        <v>Plastics Production Machine Operator (General) 714204</v>
      </c>
    </row>
    <row r="1003" spans="1:7">
      <c r="A1003" t="s">
        <v>107</v>
      </c>
      <c r="B1003" t="s">
        <v>2105</v>
      </c>
      <c r="C1003" s="6" t="s">
        <v>2106</v>
      </c>
      <c r="D1003" t="str">
        <f t="shared" si="15"/>
        <v>Plastics, Composites and Rubber Factory Worker 832902</v>
      </c>
      <c r="E1003">
        <f>--ISNUMBER(IFERROR(SEARCH('File 501 Qualification Enrolmen'!$U$5,D1003,1),""))</f>
        <v>1</v>
      </c>
      <c r="F1003">
        <f>IF(E1003=1,COUNTIF($E$3:E1003,1)," ")</f>
        <v>1001</v>
      </c>
      <c r="G1003" t="str">
        <f>IFERROR(INDEX($D$3:$D$1456,MATCH(ROWS($F$3:F1003),$F$3:$F$1456,0))," ")</f>
        <v>Plastics, Composites and Rubber Factory Worker 832902</v>
      </c>
    </row>
    <row r="1004" spans="1:7">
      <c r="A1004" t="s">
        <v>107</v>
      </c>
      <c r="B1004" t="s">
        <v>2107</v>
      </c>
      <c r="C1004" s="6" t="s">
        <v>2108</v>
      </c>
      <c r="D1004" t="str">
        <f t="shared" si="15"/>
        <v>Plumber 642601</v>
      </c>
      <c r="E1004">
        <f>--ISNUMBER(IFERROR(SEARCH('File 501 Qualification Enrolmen'!$U$5,D1004,1),""))</f>
        <v>1</v>
      </c>
      <c r="F1004">
        <f>IF(E1004=1,COUNTIF($E$3:E1004,1)," ")</f>
        <v>1002</v>
      </c>
      <c r="G1004" t="str">
        <f>IFERROR(INDEX($D$3:$D$1456,MATCH(ROWS($F$3:F1004),$F$3:$F$1456,0))," ")</f>
        <v>Plumber 642601</v>
      </c>
    </row>
    <row r="1005" spans="1:7">
      <c r="A1005" t="s">
        <v>107</v>
      </c>
      <c r="B1005" t="s">
        <v>2109</v>
      </c>
      <c r="C1005" s="6" t="s">
        <v>2110</v>
      </c>
      <c r="D1005" t="str">
        <f t="shared" si="15"/>
        <v>Plumber's Assistant 831304</v>
      </c>
      <c r="E1005">
        <f>--ISNUMBER(IFERROR(SEARCH('File 501 Qualification Enrolmen'!$U$5,D1005,1),""))</f>
        <v>1</v>
      </c>
      <c r="F1005">
        <f>IF(E1005=1,COUNTIF($E$3:E1005,1)," ")</f>
        <v>1003</v>
      </c>
      <c r="G1005" t="str">
        <f>IFERROR(INDEX($D$3:$D$1456,MATCH(ROWS($F$3:F1005),$F$3:$F$1456,0))," ")</f>
        <v>Plumber's Assistant 831304</v>
      </c>
    </row>
    <row r="1006" spans="1:7">
      <c r="A1006" t="s">
        <v>107</v>
      </c>
      <c r="B1006" t="s">
        <v>2111</v>
      </c>
      <c r="C1006" s="6" t="s">
        <v>2112</v>
      </c>
      <c r="D1006" t="str">
        <f t="shared" si="15"/>
        <v>Plumbing Inspector 642605</v>
      </c>
      <c r="E1006">
        <f>--ISNUMBER(IFERROR(SEARCH('File 501 Qualification Enrolmen'!$U$5,D1006,1),""))</f>
        <v>1</v>
      </c>
      <c r="F1006">
        <f>IF(E1006=1,COUNTIF($E$3:E1006,1)," ")</f>
        <v>1004</v>
      </c>
      <c r="G1006" t="str">
        <f>IFERROR(INDEX($D$3:$D$1456,MATCH(ROWS($F$3:F1006),$F$3:$F$1456,0))," ")</f>
        <v>Plumbing Inspector 642605</v>
      </c>
    </row>
    <row r="1007" spans="1:7">
      <c r="A1007" t="s">
        <v>107</v>
      </c>
      <c r="B1007" t="s">
        <v>2113</v>
      </c>
      <c r="C1007" s="6" t="s">
        <v>2114</v>
      </c>
      <c r="D1007" t="str">
        <f t="shared" si="15"/>
        <v>Plywood and Veneer Maker and Repairer 682102</v>
      </c>
      <c r="E1007">
        <f>--ISNUMBER(IFERROR(SEARCH('File 501 Qualification Enrolmen'!$U$5,D1007,1),""))</f>
        <v>1</v>
      </c>
      <c r="F1007">
        <f>IF(E1007=1,COUNTIF($E$3:E1007,1)," ")</f>
        <v>1005</v>
      </c>
      <c r="G1007" t="str">
        <f>IFERROR(INDEX($D$3:$D$1456,MATCH(ROWS($F$3:F1007),$F$3:$F$1456,0))," ")</f>
        <v>Plywood and Veneer Maker and Repairer 682102</v>
      </c>
    </row>
    <row r="1008" spans="1:7">
      <c r="A1008" t="s">
        <v>107</v>
      </c>
      <c r="B1008" t="s">
        <v>2115</v>
      </c>
      <c r="C1008" s="6" t="s">
        <v>2116</v>
      </c>
      <c r="D1008" t="str">
        <f t="shared" si="15"/>
        <v>Podiatrist 226903</v>
      </c>
      <c r="E1008">
        <f>--ISNUMBER(IFERROR(SEARCH('File 501 Qualification Enrolmen'!$U$5,D1008,1),""))</f>
        <v>1</v>
      </c>
      <c r="F1008">
        <f>IF(E1008=1,COUNTIF($E$3:E1008,1)," ")</f>
        <v>1006</v>
      </c>
      <c r="G1008" t="str">
        <f>IFERROR(INDEX($D$3:$D$1456,MATCH(ROWS($F$3:F1008),$F$3:$F$1456,0))," ")</f>
        <v>Podiatrist 226903</v>
      </c>
    </row>
    <row r="1009" spans="1:7">
      <c r="A1009" t="s">
        <v>107</v>
      </c>
      <c r="B1009" t="s">
        <v>2117</v>
      </c>
      <c r="C1009" s="6" t="s">
        <v>2118</v>
      </c>
      <c r="D1009" t="str">
        <f t="shared" si="15"/>
        <v>Police Officer (Non-commissioned) 541202</v>
      </c>
      <c r="E1009">
        <f>--ISNUMBER(IFERROR(SEARCH('File 501 Qualification Enrolmen'!$U$5,D1009,1),""))</f>
        <v>1</v>
      </c>
      <c r="F1009">
        <f>IF(E1009=1,COUNTIF($E$3:E1009,1)," ")</f>
        <v>1007</v>
      </c>
      <c r="G1009" t="str">
        <f>IFERROR(INDEX($D$3:$D$1456,MATCH(ROWS($F$3:F1009),$F$3:$F$1456,0))," ")</f>
        <v>Police Officer (Non-commissioned) 541202</v>
      </c>
    </row>
    <row r="1010" spans="1:7">
      <c r="A1010" t="s">
        <v>107</v>
      </c>
      <c r="B1010" t="s">
        <v>2119</v>
      </c>
      <c r="C1010" s="6" t="s">
        <v>2120</v>
      </c>
      <c r="D1010" t="str">
        <f t="shared" si="15"/>
        <v>Police Video Unit Manager and Producer 265407</v>
      </c>
      <c r="E1010">
        <f>--ISNUMBER(IFERROR(SEARCH('File 501 Qualification Enrolmen'!$U$5,D1010,1),""))</f>
        <v>1</v>
      </c>
      <c r="F1010">
        <f>IF(E1010=1,COUNTIF($E$3:E1010,1)," ")</f>
        <v>1008</v>
      </c>
      <c r="G1010" t="str">
        <f>IFERROR(INDEX($D$3:$D$1456,MATCH(ROWS($F$3:F1010),$F$3:$F$1456,0))," ")</f>
        <v>Police Video Unit Manager and Producer 265407</v>
      </c>
    </row>
    <row r="1011" spans="1:7">
      <c r="A1011" t="s">
        <v>107</v>
      </c>
      <c r="B1011" t="s">
        <v>2121</v>
      </c>
      <c r="C1011" s="6" t="s">
        <v>2122</v>
      </c>
      <c r="D1011" t="str">
        <f t="shared" si="15"/>
        <v>Policy Analyst 242202</v>
      </c>
      <c r="E1011">
        <f>--ISNUMBER(IFERROR(SEARCH('File 501 Qualification Enrolmen'!$U$5,D1011,1),""))</f>
        <v>1</v>
      </c>
      <c r="F1011">
        <f>IF(E1011=1,COUNTIF($E$3:E1011,1)," ")</f>
        <v>1009</v>
      </c>
      <c r="G1011" t="str">
        <f>IFERROR(INDEX($D$3:$D$1456,MATCH(ROWS($F$3:F1011),$F$3:$F$1456,0))," ")</f>
        <v>Policy Analyst 242202</v>
      </c>
    </row>
    <row r="1012" spans="1:7">
      <c r="A1012" t="s">
        <v>107</v>
      </c>
      <c r="B1012" t="s">
        <v>2123</v>
      </c>
      <c r="C1012" s="6" t="s">
        <v>2124</v>
      </c>
      <c r="D1012" t="str">
        <f t="shared" si="15"/>
        <v>Policy and Planning Manager 121301</v>
      </c>
      <c r="E1012">
        <f>--ISNUMBER(IFERROR(SEARCH('File 501 Qualification Enrolmen'!$U$5,D1012,1),""))</f>
        <v>1</v>
      </c>
      <c r="F1012">
        <f>IF(E1012=1,COUNTIF($E$3:E1012,1)," ")</f>
        <v>1010</v>
      </c>
      <c r="G1012" t="str">
        <f>IFERROR(INDEX($D$3:$D$1456,MATCH(ROWS($F$3:F1012),$F$3:$F$1456,0))," ")</f>
        <v>Policy and Planning Manager 121301</v>
      </c>
    </row>
    <row r="1013" spans="1:7">
      <c r="A1013" t="s">
        <v>107</v>
      </c>
      <c r="B1013" t="s">
        <v>2125</v>
      </c>
      <c r="C1013" s="6" t="s">
        <v>2126</v>
      </c>
      <c r="D1013" t="str">
        <f t="shared" si="15"/>
        <v>Political Scientist 263304</v>
      </c>
      <c r="E1013">
        <f>--ISNUMBER(IFERROR(SEARCH('File 501 Qualification Enrolmen'!$U$5,D1013,1),""))</f>
        <v>1</v>
      </c>
      <c r="F1013">
        <f>IF(E1013=1,COUNTIF($E$3:E1013,1)," ")</f>
        <v>1011</v>
      </c>
      <c r="G1013" t="str">
        <f>IFERROR(INDEX($D$3:$D$1456,MATCH(ROWS($F$3:F1013),$F$3:$F$1456,0))," ")</f>
        <v>Political Scientist 263304</v>
      </c>
    </row>
    <row r="1014" spans="1:7">
      <c r="A1014" t="s">
        <v>107</v>
      </c>
      <c r="B1014" t="s">
        <v>2127</v>
      </c>
      <c r="C1014" s="6" t="s">
        <v>2128</v>
      </c>
      <c r="D1014" t="str">
        <f t="shared" si="15"/>
        <v>Post Office Manager 142104</v>
      </c>
      <c r="E1014">
        <f>--ISNUMBER(IFERROR(SEARCH('File 501 Qualification Enrolmen'!$U$5,D1014,1),""))</f>
        <v>1</v>
      </c>
      <c r="F1014">
        <f>IF(E1014=1,COUNTIF($E$3:E1014,1)," ")</f>
        <v>1012</v>
      </c>
      <c r="G1014" t="str">
        <f>IFERROR(INDEX($D$3:$D$1456,MATCH(ROWS($F$3:F1014),$F$3:$F$1456,0))," ")</f>
        <v>Post Office Manager 142104</v>
      </c>
    </row>
    <row r="1015" spans="1:7">
      <c r="A1015" t="s">
        <v>107</v>
      </c>
      <c r="B1015" t="s">
        <v>2129</v>
      </c>
      <c r="C1015" s="6" t="s">
        <v>2130</v>
      </c>
      <c r="D1015" t="str">
        <f t="shared" si="15"/>
        <v>Postal Delivery Officer 441202</v>
      </c>
      <c r="E1015">
        <f>--ISNUMBER(IFERROR(SEARCH('File 501 Qualification Enrolmen'!$U$5,D1015,1),""))</f>
        <v>1</v>
      </c>
      <c r="F1015">
        <f>IF(E1015=1,COUNTIF($E$3:E1015,1)," ")</f>
        <v>1013</v>
      </c>
      <c r="G1015" t="str">
        <f>IFERROR(INDEX($D$3:$D$1456,MATCH(ROWS($F$3:F1015),$F$3:$F$1456,0))," ")</f>
        <v>Postal Delivery Officer 441202</v>
      </c>
    </row>
    <row r="1016" spans="1:7">
      <c r="A1016" t="s">
        <v>107</v>
      </c>
      <c r="B1016" t="s">
        <v>2131</v>
      </c>
      <c r="C1016" s="6" t="s">
        <v>2132</v>
      </c>
      <c r="D1016" t="str">
        <f t="shared" si="15"/>
        <v>Postal Frontline Service Worker 421105</v>
      </c>
      <c r="E1016">
        <f>--ISNUMBER(IFERROR(SEARCH('File 501 Qualification Enrolmen'!$U$5,D1016,1),""))</f>
        <v>1</v>
      </c>
      <c r="F1016">
        <f>IF(E1016=1,COUNTIF($E$3:E1016,1)," ")</f>
        <v>1014</v>
      </c>
      <c r="G1016" t="str">
        <f>IFERROR(INDEX($D$3:$D$1456,MATCH(ROWS($F$3:F1016),$F$3:$F$1456,0))," ")</f>
        <v>Postal Frontline Service Worker 421105</v>
      </c>
    </row>
    <row r="1017" spans="1:7">
      <c r="A1017" t="s">
        <v>107</v>
      </c>
      <c r="B1017" t="s">
        <v>2133</v>
      </c>
      <c r="C1017" s="6" t="s">
        <v>2134</v>
      </c>
      <c r="D1017" t="str">
        <f t="shared" si="15"/>
        <v>Potter or Ceramic 265102</v>
      </c>
      <c r="E1017">
        <f>--ISNUMBER(IFERROR(SEARCH('File 501 Qualification Enrolmen'!$U$5,D1017,1),""))</f>
        <v>1</v>
      </c>
      <c r="F1017">
        <f>IF(E1017=1,COUNTIF($E$3:E1017,1)," ")</f>
        <v>1015</v>
      </c>
      <c r="G1017" t="str">
        <f>IFERROR(INDEX($D$3:$D$1456,MATCH(ROWS($F$3:F1017),$F$3:$F$1456,0))," ")</f>
        <v>Potter or Ceramic 265102</v>
      </c>
    </row>
    <row r="1018" spans="1:7">
      <c r="A1018" t="s">
        <v>107</v>
      </c>
      <c r="B1018" t="s">
        <v>2135</v>
      </c>
      <c r="C1018" s="6" t="s">
        <v>2136</v>
      </c>
      <c r="D1018" t="str">
        <f t="shared" si="15"/>
        <v>Potter or Ceramic Artist 661401</v>
      </c>
      <c r="E1018">
        <f>--ISNUMBER(IFERROR(SEARCH('File 501 Qualification Enrolmen'!$U$5,D1018,1),""))</f>
        <v>1</v>
      </c>
      <c r="F1018">
        <f>IF(E1018=1,COUNTIF($E$3:E1018,1)," ")</f>
        <v>1016</v>
      </c>
      <c r="G1018" t="str">
        <f>IFERROR(INDEX($D$3:$D$1456,MATCH(ROWS($F$3:F1018),$F$3:$F$1456,0))," ")</f>
        <v>Potter or Ceramic Artist 661401</v>
      </c>
    </row>
    <row r="1019" spans="1:7">
      <c r="A1019" t="s">
        <v>107</v>
      </c>
      <c r="B1019" t="s">
        <v>2137</v>
      </c>
      <c r="C1019" s="6" t="s">
        <v>2138</v>
      </c>
      <c r="D1019" t="str">
        <f t="shared" si="15"/>
        <v>Poultry Farmer 612201</v>
      </c>
      <c r="E1019">
        <f>--ISNUMBER(IFERROR(SEARCH('File 501 Qualification Enrolmen'!$U$5,D1019,1),""))</f>
        <v>1</v>
      </c>
      <c r="F1019">
        <f>IF(E1019=1,COUNTIF($E$3:E1019,1)," ")</f>
        <v>1017</v>
      </c>
      <c r="G1019" t="str">
        <f>IFERROR(INDEX($D$3:$D$1456,MATCH(ROWS($F$3:F1019),$F$3:$F$1456,0))," ")</f>
        <v>Poultry Farmer 612201</v>
      </c>
    </row>
    <row r="1020" spans="1:7">
      <c r="A1020" t="s">
        <v>107</v>
      </c>
      <c r="B1020" t="s">
        <v>2139</v>
      </c>
      <c r="C1020" s="6" t="s">
        <v>2140</v>
      </c>
      <c r="D1020" t="str">
        <f t="shared" si="15"/>
        <v>Poultry Slaughterer 681105</v>
      </c>
      <c r="E1020">
        <f>--ISNUMBER(IFERROR(SEARCH('File 501 Qualification Enrolmen'!$U$5,D1020,1),""))</f>
        <v>1</v>
      </c>
      <c r="F1020">
        <f>IF(E1020=1,COUNTIF($E$3:E1020,1)," ")</f>
        <v>1018</v>
      </c>
      <c r="G1020" t="str">
        <f>IFERROR(INDEX($D$3:$D$1456,MATCH(ROWS($F$3:F1020),$F$3:$F$1456,0))," ")</f>
        <v>Poultry Slaughterer 681105</v>
      </c>
    </row>
    <row r="1021" spans="1:7">
      <c r="A1021" t="s">
        <v>107</v>
      </c>
      <c r="B1021" t="s">
        <v>2141</v>
      </c>
      <c r="C1021" s="6" t="s">
        <v>2142</v>
      </c>
      <c r="D1021" t="str">
        <f t="shared" si="15"/>
        <v>Poultry, Ratites or Avian Farm Worker / Assistant 821204</v>
      </c>
      <c r="E1021">
        <f>--ISNUMBER(IFERROR(SEARCH('File 501 Qualification Enrolmen'!$U$5,D1021,1),""))</f>
        <v>1</v>
      </c>
      <c r="F1021">
        <f>IF(E1021=1,COUNTIF($E$3:E1021,1)," ")</f>
        <v>1019</v>
      </c>
      <c r="G1021" t="str">
        <f>IFERROR(INDEX($D$3:$D$1456,MATCH(ROWS($F$3:F1021),$F$3:$F$1456,0))," ")</f>
        <v>Poultry, Ratites or Avian Farm Worker / Assistant 821204</v>
      </c>
    </row>
    <row r="1022" spans="1:7">
      <c r="A1022" t="s">
        <v>107</v>
      </c>
      <c r="B1022" t="s">
        <v>2143</v>
      </c>
      <c r="C1022" s="6" t="s">
        <v>2144</v>
      </c>
      <c r="D1022" t="str">
        <f t="shared" si="15"/>
        <v>Power Generation Production / Operations Manager 132105</v>
      </c>
      <c r="E1022">
        <f>--ISNUMBER(IFERROR(SEARCH('File 501 Qualification Enrolmen'!$U$5,D1022,1),""))</f>
        <v>1</v>
      </c>
      <c r="F1022">
        <f>IF(E1022=1,COUNTIF($E$3:E1022,1)," ")</f>
        <v>1020</v>
      </c>
      <c r="G1022" t="str">
        <f>IFERROR(INDEX($D$3:$D$1456,MATCH(ROWS($F$3:F1022),$F$3:$F$1456,0))," ")</f>
        <v>Power Generation Production / Operations Manager 132105</v>
      </c>
    </row>
    <row r="1023" spans="1:7">
      <c r="A1023" t="s">
        <v>107</v>
      </c>
      <c r="B1023" t="s">
        <v>2145</v>
      </c>
      <c r="C1023" s="6" t="s">
        <v>2146</v>
      </c>
      <c r="D1023" t="str">
        <f t="shared" si="15"/>
        <v>Practice Manager 134906</v>
      </c>
      <c r="E1023">
        <f>--ISNUMBER(IFERROR(SEARCH('File 501 Qualification Enrolmen'!$U$5,D1023,1),""))</f>
        <v>1</v>
      </c>
      <c r="F1023">
        <f>IF(E1023=1,COUNTIF($E$3:E1023,1)," ")</f>
        <v>1021</v>
      </c>
      <c r="G1023" t="str">
        <f>IFERROR(INDEX($D$3:$D$1456,MATCH(ROWS($F$3:F1023),$F$3:$F$1456,0))," ")</f>
        <v>Practice Manager 134906</v>
      </c>
    </row>
    <row r="1024" spans="1:7">
      <c r="A1024" t="s">
        <v>107</v>
      </c>
      <c r="B1024" t="s">
        <v>2147</v>
      </c>
      <c r="C1024" s="6" t="s">
        <v>2148</v>
      </c>
      <c r="D1024" t="str">
        <f t="shared" si="15"/>
        <v>Precision Instrument Maker and Repairer 661101</v>
      </c>
      <c r="E1024">
        <f>--ISNUMBER(IFERROR(SEARCH('File 501 Qualification Enrolmen'!$U$5,D1024,1),""))</f>
        <v>1</v>
      </c>
      <c r="F1024">
        <f>IF(E1024=1,COUNTIF($E$3:E1024,1)," ")</f>
        <v>1022</v>
      </c>
      <c r="G1024" t="str">
        <f>IFERROR(INDEX($D$3:$D$1456,MATCH(ROWS($F$3:F1024),$F$3:$F$1456,0))," ")</f>
        <v>Precision Instrument Maker and Repairer 661101</v>
      </c>
    </row>
    <row r="1025" spans="1:7">
      <c r="A1025" t="s">
        <v>107</v>
      </c>
      <c r="B1025" t="s">
        <v>2149</v>
      </c>
      <c r="C1025" s="6" t="s">
        <v>2150</v>
      </c>
      <c r="D1025" t="str">
        <f t="shared" si="15"/>
        <v>Prehistorian 263303</v>
      </c>
      <c r="E1025">
        <f>--ISNUMBER(IFERROR(SEARCH('File 501 Qualification Enrolmen'!$U$5,D1025,1),""))</f>
        <v>1</v>
      </c>
      <c r="F1025">
        <f>IF(E1025=1,COUNTIF($E$3:E1025,1)," ")</f>
        <v>1023</v>
      </c>
      <c r="G1025" t="str">
        <f>IFERROR(INDEX($D$3:$D$1456,MATCH(ROWS($F$3:F1025),$F$3:$F$1456,0))," ")</f>
        <v>Prehistorian 263303</v>
      </c>
    </row>
    <row r="1026" spans="1:7">
      <c r="A1026" t="s">
        <v>107</v>
      </c>
      <c r="B1026" t="s">
        <v>2151</v>
      </c>
      <c r="C1026" s="6" t="s">
        <v>2152</v>
      </c>
      <c r="D1026" t="str">
        <f t="shared" si="15"/>
        <v>Pre-School Aide 531202</v>
      </c>
      <c r="E1026">
        <f>--ISNUMBER(IFERROR(SEARCH('File 501 Qualification Enrolmen'!$U$5,D1026,1),""))</f>
        <v>1</v>
      </c>
      <c r="F1026">
        <f>IF(E1026=1,COUNTIF($E$3:E1026,1)," ")</f>
        <v>1024</v>
      </c>
      <c r="G1026" t="str">
        <f>IFERROR(INDEX($D$3:$D$1456,MATCH(ROWS($F$3:F1026),$F$3:$F$1456,0))," ")</f>
        <v>Pre-School Aide 531202</v>
      </c>
    </row>
    <row r="1027" spans="1:7">
      <c r="A1027" t="s">
        <v>107</v>
      </c>
      <c r="B1027" t="s">
        <v>2153</v>
      </c>
      <c r="C1027" s="6" t="s">
        <v>2154</v>
      </c>
      <c r="D1027" t="str">
        <f t="shared" si="15"/>
        <v>Pressure Equipment  Inspector 311502</v>
      </c>
      <c r="E1027">
        <f>--ISNUMBER(IFERROR(SEARCH('File 501 Qualification Enrolmen'!$U$5,D1027,1),""))</f>
        <v>1</v>
      </c>
      <c r="F1027">
        <f>IF(E1027=1,COUNTIF($E$3:E1027,1)," ")</f>
        <v>1025</v>
      </c>
      <c r="G1027" t="str">
        <f>IFERROR(INDEX($D$3:$D$1456,MATCH(ROWS($F$3:F1027),$F$3:$F$1456,0))," ")</f>
        <v>Pressure Equipment  Inspector 311502</v>
      </c>
    </row>
    <row r="1028" spans="1:7">
      <c r="A1028" t="s">
        <v>107</v>
      </c>
      <c r="B1028" t="s">
        <v>2155</v>
      </c>
      <c r="C1028" s="6" t="s">
        <v>2156</v>
      </c>
      <c r="D1028" t="str">
        <f t="shared" ref="D1028:D1091" si="16">CONCATENATE(C1028," ",B1028)</f>
        <v>Pressure Welder 651201</v>
      </c>
      <c r="E1028">
        <f>--ISNUMBER(IFERROR(SEARCH('File 501 Qualification Enrolmen'!$U$5,D1028,1),""))</f>
        <v>1</v>
      </c>
      <c r="F1028">
        <f>IF(E1028=1,COUNTIF($E$3:E1028,1)," ")</f>
        <v>1026</v>
      </c>
      <c r="G1028" t="str">
        <f>IFERROR(INDEX($D$3:$D$1456,MATCH(ROWS($F$3:F1028),$F$3:$F$1456,0))," ")</f>
        <v>Pressure Welder 651201</v>
      </c>
    </row>
    <row r="1029" spans="1:7">
      <c r="A1029" t="s">
        <v>107</v>
      </c>
      <c r="B1029" t="s">
        <v>2157</v>
      </c>
      <c r="C1029" s="6" t="s">
        <v>2158</v>
      </c>
      <c r="D1029" t="str">
        <f t="shared" si="16"/>
        <v>Price Inspector 335909</v>
      </c>
      <c r="E1029">
        <f>--ISNUMBER(IFERROR(SEARCH('File 501 Qualification Enrolmen'!$U$5,D1029,1),""))</f>
        <v>1</v>
      </c>
      <c r="F1029">
        <f>IF(E1029=1,COUNTIF($E$3:E1029,1)," ")</f>
        <v>1027</v>
      </c>
      <c r="G1029" t="str">
        <f>IFERROR(INDEX($D$3:$D$1456,MATCH(ROWS($F$3:F1029),$F$3:$F$1456,0))," ")</f>
        <v>Price Inspector 335909</v>
      </c>
    </row>
    <row r="1030" spans="1:7">
      <c r="A1030" t="s">
        <v>107</v>
      </c>
      <c r="B1030" t="s">
        <v>2159</v>
      </c>
      <c r="C1030" s="6" t="s">
        <v>2160</v>
      </c>
      <c r="D1030" t="str">
        <f t="shared" si="16"/>
        <v>Primary Health Organisation Manager 134203</v>
      </c>
      <c r="E1030">
        <f>--ISNUMBER(IFERROR(SEARCH('File 501 Qualification Enrolmen'!$U$5,D1030,1),""))</f>
        <v>1</v>
      </c>
      <c r="F1030">
        <f>IF(E1030=1,COUNTIF($E$3:E1030,1)," ")</f>
        <v>1028</v>
      </c>
      <c r="G1030" t="str">
        <f>IFERROR(INDEX($D$3:$D$1456,MATCH(ROWS($F$3:F1030),$F$3:$F$1456,0))," ")</f>
        <v>Primary Health Organisation Manager 134203</v>
      </c>
    </row>
    <row r="1031" spans="1:7">
      <c r="A1031" t="s">
        <v>107</v>
      </c>
      <c r="B1031" t="s">
        <v>2161</v>
      </c>
      <c r="C1031" s="6" t="s">
        <v>2162</v>
      </c>
      <c r="D1031" t="str">
        <f t="shared" si="16"/>
        <v>Printing and Publishing Equipment Sales Representative 243304</v>
      </c>
      <c r="E1031">
        <f>--ISNUMBER(IFERROR(SEARCH('File 501 Qualification Enrolmen'!$U$5,D1031,1),""))</f>
        <v>1</v>
      </c>
      <c r="F1031">
        <f>IF(E1031=1,COUNTIF($E$3:E1031,1)," ")</f>
        <v>1029</v>
      </c>
      <c r="G1031" t="str">
        <f>IFERROR(INDEX($D$3:$D$1456,MATCH(ROWS($F$3:F1031),$F$3:$F$1456,0))," ")</f>
        <v>Printing and Publishing Equipment Sales Representative 243304</v>
      </c>
    </row>
    <row r="1032" spans="1:7">
      <c r="A1032" t="s">
        <v>107</v>
      </c>
      <c r="B1032" t="s">
        <v>2163</v>
      </c>
      <c r="C1032" s="6" t="s">
        <v>2164</v>
      </c>
      <c r="D1032" t="str">
        <f t="shared" si="16"/>
        <v>Printing Machinist 662201</v>
      </c>
      <c r="E1032">
        <f>--ISNUMBER(IFERROR(SEARCH('File 501 Qualification Enrolmen'!$U$5,D1032,1),""))</f>
        <v>1</v>
      </c>
      <c r="F1032">
        <f>IF(E1032=1,COUNTIF($E$3:E1032,1)," ")</f>
        <v>1030</v>
      </c>
      <c r="G1032" t="str">
        <f>IFERROR(INDEX($D$3:$D$1456,MATCH(ROWS($F$3:F1032),$F$3:$F$1456,0))," ")</f>
        <v>Printing Machinist 662201</v>
      </c>
    </row>
    <row r="1033" spans="1:7">
      <c r="A1033" t="s">
        <v>107</v>
      </c>
      <c r="B1033" t="s">
        <v>2165</v>
      </c>
      <c r="C1033" s="6" t="s">
        <v>2166</v>
      </c>
      <c r="D1033" t="str">
        <f t="shared" si="16"/>
        <v>Printing Plate Maker 662107</v>
      </c>
      <c r="E1033">
        <f>--ISNUMBER(IFERROR(SEARCH('File 501 Qualification Enrolmen'!$U$5,D1033,1),""))</f>
        <v>1</v>
      </c>
      <c r="F1033">
        <f>IF(E1033=1,COUNTIF($E$3:E1033,1)," ")</f>
        <v>1031</v>
      </c>
      <c r="G1033" t="str">
        <f>IFERROR(INDEX($D$3:$D$1456,MATCH(ROWS($F$3:F1033),$F$3:$F$1456,0))," ")</f>
        <v>Printing Plate Maker 662107</v>
      </c>
    </row>
    <row r="1034" spans="1:7">
      <c r="A1034" t="s">
        <v>107</v>
      </c>
      <c r="B1034" t="s">
        <v>2167</v>
      </c>
      <c r="C1034" s="6" t="s">
        <v>2168</v>
      </c>
      <c r="D1034" t="str">
        <f t="shared" si="16"/>
        <v>Prison Officer 541301</v>
      </c>
      <c r="E1034">
        <f>--ISNUMBER(IFERROR(SEARCH('File 501 Qualification Enrolmen'!$U$5,D1034,1),""))</f>
        <v>1</v>
      </c>
      <c r="F1034">
        <f>IF(E1034=1,COUNTIF($E$3:E1034,1)," ")</f>
        <v>1032</v>
      </c>
      <c r="G1034" t="str">
        <f>IFERROR(INDEX($D$3:$D$1456,MATCH(ROWS($F$3:F1034),$F$3:$F$1456,0))," ")</f>
        <v>Prison Officer 541301</v>
      </c>
    </row>
    <row r="1035" spans="1:7">
      <c r="A1035" t="s">
        <v>107</v>
      </c>
      <c r="B1035" t="s">
        <v>2169</v>
      </c>
      <c r="C1035" s="6" t="s">
        <v>2170</v>
      </c>
      <c r="D1035" t="str">
        <f t="shared" si="16"/>
        <v>Private Investigator 341109</v>
      </c>
      <c r="E1035">
        <f>--ISNUMBER(IFERROR(SEARCH('File 501 Qualification Enrolmen'!$U$5,D1035,1),""))</f>
        <v>1</v>
      </c>
      <c r="F1035">
        <f>IF(E1035=1,COUNTIF($E$3:E1035,1)," ")</f>
        <v>1033</v>
      </c>
      <c r="G1035" t="str">
        <f>IFERROR(INDEX($D$3:$D$1456,MATCH(ROWS($F$3:F1035),$F$3:$F$1456,0))," ")</f>
        <v>Private Investigator 341109</v>
      </c>
    </row>
    <row r="1036" spans="1:7">
      <c r="A1036" t="s">
        <v>107</v>
      </c>
      <c r="B1036" t="s">
        <v>2171</v>
      </c>
      <c r="C1036" s="6" t="s">
        <v>2172</v>
      </c>
      <c r="D1036" t="str">
        <f t="shared" si="16"/>
        <v>Probation Social Worker 263506</v>
      </c>
      <c r="E1036">
        <f>--ISNUMBER(IFERROR(SEARCH('File 501 Qualification Enrolmen'!$U$5,D1036,1),""))</f>
        <v>1</v>
      </c>
      <c r="F1036">
        <f>IF(E1036=1,COUNTIF($E$3:E1036,1)," ")</f>
        <v>1034</v>
      </c>
      <c r="G1036" t="str">
        <f>IFERROR(INDEX($D$3:$D$1456,MATCH(ROWS($F$3:F1036),$F$3:$F$1456,0))," ")</f>
        <v>Probation Social Worker 263506</v>
      </c>
    </row>
    <row r="1037" spans="1:7">
      <c r="A1037" t="s">
        <v>107</v>
      </c>
      <c r="B1037" t="s">
        <v>2173</v>
      </c>
      <c r="C1037" s="6" t="s">
        <v>2174</v>
      </c>
      <c r="D1037" t="str">
        <f t="shared" si="16"/>
        <v>Process Engraver 662106</v>
      </c>
      <c r="E1037">
        <f>--ISNUMBER(IFERROR(SEARCH('File 501 Qualification Enrolmen'!$U$5,D1037,1),""))</f>
        <v>1</v>
      </c>
      <c r="F1037">
        <f>IF(E1037=1,COUNTIF($E$3:E1037,1)," ")</f>
        <v>1035</v>
      </c>
      <c r="G1037" t="str">
        <f>IFERROR(INDEX($D$3:$D$1456,MATCH(ROWS($F$3:F1037),$F$3:$F$1456,0))," ")</f>
        <v>Process Engraver 662106</v>
      </c>
    </row>
    <row r="1038" spans="1:7">
      <c r="A1038" t="s">
        <v>107</v>
      </c>
      <c r="B1038" t="s">
        <v>2175</v>
      </c>
      <c r="C1038" s="6" t="s">
        <v>2176</v>
      </c>
      <c r="D1038" t="str">
        <f t="shared" si="16"/>
        <v>Product Assembler 721901</v>
      </c>
      <c r="E1038">
        <f>--ISNUMBER(IFERROR(SEARCH('File 501 Qualification Enrolmen'!$U$5,D1038,1),""))</f>
        <v>1</v>
      </c>
      <c r="F1038">
        <f>IF(E1038=1,COUNTIF($E$3:E1038,1)," ")</f>
        <v>1036</v>
      </c>
      <c r="G1038" t="str">
        <f>IFERROR(INDEX($D$3:$D$1456,MATCH(ROWS($F$3:F1038),$F$3:$F$1456,0))," ")</f>
        <v>Product Assembler 721901</v>
      </c>
    </row>
    <row r="1039" spans="1:7">
      <c r="A1039" t="s">
        <v>107</v>
      </c>
      <c r="B1039" t="s">
        <v>2177</v>
      </c>
      <c r="C1039" s="6" t="s">
        <v>2178</v>
      </c>
      <c r="D1039" t="str">
        <f t="shared" si="16"/>
        <v>Production / Operations Manager (Forestry) 131102</v>
      </c>
      <c r="E1039">
        <f>--ISNUMBER(IFERROR(SEARCH('File 501 Qualification Enrolmen'!$U$5,D1039,1),""))</f>
        <v>1</v>
      </c>
      <c r="F1039">
        <f>IF(E1039=1,COUNTIF($E$3:E1039,1)," ")</f>
        <v>1037</v>
      </c>
      <c r="G1039" t="str">
        <f>IFERROR(INDEX($D$3:$D$1456,MATCH(ROWS($F$3:F1039),$F$3:$F$1456,0))," ")</f>
        <v>Production / Operations Manager (Forestry) 131102</v>
      </c>
    </row>
    <row r="1040" spans="1:7">
      <c r="A1040" t="s">
        <v>107</v>
      </c>
      <c r="B1040" t="s">
        <v>2179</v>
      </c>
      <c r="C1040" s="6" t="s">
        <v>2180</v>
      </c>
      <c r="D1040" t="str">
        <f t="shared" si="16"/>
        <v>Production / Operations Manager (Manufacturing) 132102</v>
      </c>
      <c r="E1040">
        <f>--ISNUMBER(IFERROR(SEARCH('File 501 Qualification Enrolmen'!$U$5,D1040,1),""))</f>
        <v>1</v>
      </c>
      <c r="F1040">
        <f>IF(E1040=1,COUNTIF($E$3:E1040,1)," ")</f>
        <v>1038</v>
      </c>
      <c r="G1040" t="str">
        <f>IFERROR(INDEX($D$3:$D$1456,MATCH(ROWS($F$3:F1040),$F$3:$F$1456,0))," ")</f>
        <v>Production / Operations Manager (Manufacturing) 132102</v>
      </c>
    </row>
    <row r="1041" spans="1:7">
      <c r="A1041" t="s">
        <v>107</v>
      </c>
      <c r="B1041" t="s">
        <v>2181</v>
      </c>
      <c r="C1041" s="6" t="s">
        <v>2182</v>
      </c>
      <c r="D1041" t="str">
        <f t="shared" si="16"/>
        <v>Production / Operations Manager (Mining) 132201</v>
      </c>
      <c r="E1041">
        <f>--ISNUMBER(IFERROR(SEARCH('File 501 Qualification Enrolmen'!$U$5,D1041,1),""))</f>
        <v>1</v>
      </c>
      <c r="F1041">
        <f>IF(E1041=1,COUNTIF($E$3:E1041,1)," ")</f>
        <v>1039</v>
      </c>
      <c r="G1041" t="str">
        <f>IFERROR(INDEX($D$3:$D$1456,MATCH(ROWS($F$3:F1041),$F$3:$F$1456,0))," ")</f>
        <v>Production / Operations Manager (Mining) 132201</v>
      </c>
    </row>
    <row r="1042" spans="1:7">
      <c r="A1042" t="s">
        <v>107</v>
      </c>
      <c r="B1042" t="s">
        <v>2183</v>
      </c>
      <c r="C1042" s="6" t="s">
        <v>2184</v>
      </c>
      <c r="D1042" t="str">
        <f t="shared" si="16"/>
        <v>Production / Operations Supervisor (Forestry) 131103</v>
      </c>
      <c r="E1042">
        <f>--ISNUMBER(IFERROR(SEARCH('File 501 Qualification Enrolmen'!$U$5,D1042,1),""))</f>
        <v>1</v>
      </c>
      <c r="F1042">
        <f>IF(E1042=1,COUNTIF($E$3:E1042,1)," ")</f>
        <v>1040</v>
      </c>
      <c r="G1042" t="str">
        <f>IFERROR(INDEX($D$3:$D$1456,MATCH(ROWS($F$3:F1042),$F$3:$F$1456,0))," ")</f>
        <v>Production / Operations Supervisor (Forestry) 131103</v>
      </c>
    </row>
    <row r="1043" spans="1:7">
      <c r="A1043" t="s">
        <v>107</v>
      </c>
      <c r="B1043" t="s">
        <v>2185</v>
      </c>
      <c r="C1043" s="6" t="s">
        <v>2186</v>
      </c>
      <c r="D1043" t="str">
        <f t="shared" si="16"/>
        <v>Production / Operations Supervisor (Manufacturing) 312201</v>
      </c>
      <c r="E1043">
        <f>--ISNUMBER(IFERROR(SEARCH('File 501 Qualification Enrolmen'!$U$5,D1043,1),""))</f>
        <v>1</v>
      </c>
      <c r="F1043">
        <f>IF(E1043=1,COUNTIF($E$3:E1043,1)," ")</f>
        <v>1041</v>
      </c>
      <c r="G1043" t="str">
        <f>IFERROR(INDEX($D$3:$D$1456,MATCH(ROWS($F$3:F1043),$F$3:$F$1456,0))," ")</f>
        <v>Production / Operations Supervisor (Manufacturing) 312201</v>
      </c>
    </row>
    <row r="1044" spans="1:7">
      <c r="A1044" t="s">
        <v>107</v>
      </c>
      <c r="B1044" t="s">
        <v>2187</v>
      </c>
      <c r="C1044" s="6" t="s">
        <v>2188</v>
      </c>
      <c r="D1044" t="str">
        <f t="shared" si="16"/>
        <v>Production / Operations Supervisor (Mining) 312101</v>
      </c>
      <c r="E1044">
        <f>--ISNUMBER(IFERROR(SEARCH('File 501 Qualification Enrolmen'!$U$5,D1044,1),""))</f>
        <v>1</v>
      </c>
      <c r="F1044">
        <f>IF(E1044=1,COUNTIF($E$3:E1044,1)," ")</f>
        <v>1042</v>
      </c>
      <c r="G1044" t="str">
        <f>IFERROR(INDEX($D$3:$D$1456,MATCH(ROWS($F$3:F1044),$F$3:$F$1456,0))," ")</f>
        <v>Production / Operations Supervisor (Mining) 312101</v>
      </c>
    </row>
    <row r="1045" spans="1:7">
      <c r="A1045" t="s">
        <v>107</v>
      </c>
      <c r="B1045" t="s">
        <v>2189</v>
      </c>
      <c r="C1045" s="6" t="s">
        <v>2190</v>
      </c>
      <c r="D1045" t="str">
        <f t="shared" si="16"/>
        <v>Production Assistant (Film, Television or Radio) 352106</v>
      </c>
      <c r="E1045">
        <f>--ISNUMBER(IFERROR(SEARCH('File 501 Qualification Enrolmen'!$U$5,D1045,1),""))</f>
        <v>1</v>
      </c>
      <c r="F1045">
        <f>IF(E1045=1,COUNTIF($E$3:E1045,1)," ")</f>
        <v>1043</v>
      </c>
      <c r="G1045" t="str">
        <f>IFERROR(INDEX($D$3:$D$1456,MATCH(ROWS($F$3:F1045),$F$3:$F$1456,0))," ")</f>
        <v>Production Assistant (Film, Television or Radio) 352106</v>
      </c>
    </row>
    <row r="1046" spans="1:7">
      <c r="A1046" t="s">
        <v>107</v>
      </c>
      <c r="B1046" t="s">
        <v>2191</v>
      </c>
      <c r="C1046" s="6" t="s">
        <v>2192</v>
      </c>
      <c r="D1046" t="str">
        <f t="shared" si="16"/>
        <v>Production Coordinator 432201</v>
      </c>
      <c r="E1046">
        <f>--ISNUMBER(IFERROR(SEARCH('File 501 Qualification Enrolmen'!$U$5,D1046,1),""))</f>
        <v>1</v>
      </c>
      <c r="F1046">
        <f>IF(E1046=1,COUNTIF($E$3:E1046,1)," ")</f>
        <v>1044</v>
      </c>
      <c r="G1046" t="str">
        <f>IFERROR(INDEX($D$3:$D$1456,MATCH(ROWS($F$3:F1046),$F$3:$F$1456,0))," ")</f>
        <v>Production Coordinator 432201</v>
      </c>
    </row>
    <row r="1047" spans="1:7">
      <c r="A1047" t="s">
        <v>107</v>
      </c>
      <c r="B1047" t="s">
        <v>2193</v>
      </c>
      <c r="C1047" s="6" t="s">
        <v>2194</v>
      </c>
      <c r="D1047" t="str">
        <f t="shared" si="16"/>
        <v>Production Engineer 214103</v>
      </c>
      <c r="E1047">
        <f>--ISNUMBER(IFERROR(SEARCH('File 501 Qualification Enrolmen'!$U$5,D1047,1),""))</f>
        <v>1</v>
      </c>
      <c r="F1047">
        <f>IF(E1047=1,COUNTIF($E$3:E1047,1)," ")</f>
        <v>1045</v>
      </c>
      <c r="G1047" t="str">
        <f>IFERROR(INDEX($D$3:$D$1456,MATCH(ROWS($F$3:F1047),$F$3:$F$1456,0))," ")</f>
        <v>Production Engineer 214103</v>
      </c>
    </row>
    <row r="1048" spans="1:7">
      <c r="A1048" t="s">
        <v>107</v>
      </c>
      <c r="B1048" t="s">
        <v>2195</v>
      </c>
      <c r="C1048" s="6" t="s">
        <v>2196</v>
      </c>
      <c r="D1048" t="str">
        <f t="shared" si="16"/>
        <v>Production Engineering Technologist 214104</v>
      </c>
      <c r="E1048">
        <f>--ISNUMBER(IFERROR(SEARCH('File 501 Qualification Enrolmen'!$U$5,D1048,1),""))</f>
        <v>1</v>
      </c>
      <c r="F1048">
        <f>IF(E1048=1,COUNTIF($E$3:E1048,1)," ")</f>
        <v>1046</v>
      </c>
      <c r="G1048" t="str">
        <f>IFERROR(INDEX($D$3:$D$1456,MATCH(ROWS($F$3:F1048),$F$3:$F$1456,0))," ")</f>
        <v>Production Engineering Technologist 214104</v>
      </c>
    </row>
    <row r="1049" spans="1:7">
      <c r="A1049" t="s">
        <v>107</v>
      </c>
      <c r="B1049" t="s">
        <v>2197</v>
      </c>
      <c r="C1049" s="6" t="s">
        <v>2198</v>
      </c>
      <c r="D1049" t="str">
        <f t="shared" si="16"/>
        <v>Professional Principal Executive Officer 241205</v>
      </c>
      <c r="E1049">
        <f>--ISNUMBER(IFERROR(SEARCH('File 501 Qualification Enrolmen'!$U$5,D1049,1),""))</f>
        <v>1</v>
      </c>
      <c r="F1049">
        <f>IF(E1049=1,COUNTIF($E$3:E1049,1)," ")</f>
        <v>1047</v>
      </c>
      <c r="G1049" t="str">
        <f>IFERROR(INDEX($D$3:$D$1456,MATCH(ROWS($F$3:F1049),$F$3:$F$1456,0))," ")</f>
        <v>Professional Principal Executive Officer 241205</v>
      </c>
    </row>
    <row r="1050" spans="1:7">
      <c r="A1050" t="s">
        <v>107</v>
      </c>
      <c r="B1050" t="s">
        <v>2199</v>
      </c>
      <c r="C1050" s="6" t="s">
        <v>2200</v>
      </c>
      <c r="D1050" t="str">
        <f t="shared" si="16"/>
        <v>Program Director (Television or Radio) 265404</v>
      </c>
      <c r="E1050">
        <f>--ISNUMBER(IFERROR(SEARCH('File 501 Qualification Enrolmen'!$U$5,D1050,1),""))</f>
        <v>1</v>
      </c>
      <c r="F1050">
        <f>IF(E1050=1,COUNTIF($E$3:E1050,1)," ")</f>
        <v>1048</v>
      </c>
      <c r="G1050" t="str">
        <f>IFERROR(INDEX($D$3:$D$1456,MATCH(ROWS($F$3:F1050),$F$3:$F$1456,0))," ")</f>
        <v>Program Director (Television or Radio) 265404</v>
      </c>
    </row>
    <row r="1051" spans="1:7">
      <c r="A1051" t="s">
        <v>107</v>
      </c>
      <c r="B1051" t="s">
        <v>2201</v>
      </c>
      <c r="C1051" s="6" t="s">
        <v>2202</v>
      </c>
      <c r="D1051" t="str">
        <f t="shared" si="16"/>
        <v>Program or Project Administrators 441903</v>
      </c>
      <c r="E1051">
        <f>--ISNUMBER(IFERROR(SEARCH('File 501 Qualification Enrolmen'!$U$5,D1051,1),""))</f>
        <v>1</v>
      </c>
      <c r="F1051">
        <f>IF(E1051=1,COUNTIF($E$3:E1051,1)," ")</f>
        <v>1049</v>
      </c>
      <c r="G1051" t="str">
        <f>IFERROR(INDEX($D$3:$D$1456,MATCH(ROWS($F$3:F1051),$F$3:$F$1456,0))," ")</f>
        <v>Program or Project Administrators 441903</v>
      </c>
    </row>
    <row r="1052" spans="1:7">
      <c r="A1052" t="s">
        <v>107</v>
      </c>
      <c r="B1052" t="s">
        <v>2203</v>
      </c>
      <c r="C1052" s="6" t="s">
        <v>2204</v>
      </c>
      <c r="D1052" t="str">
        <f t="shared" si="16"/>
        <v>Programme or Project Manager 121905</v>
      </c>
      <c r="E1052">
        <f>--ISNUMBER(IFERROR(SEARCH('File 501 Qualification Enrolmen'!$U$5,D1052,1),""))</f>
        <v>1</v>
      </c>
      <c r="F1052">
        <f>IF(E1052=1,COUNTIF($E$3:E1052,1)," ")</f>
        <v>1050</v>
      </c>
      <c r="G1052" t="str">
        <f>IFERROR(INDEX($D$3:$D$1456,MATCH(ROWS($F$3:F1052),$F$3:$F$1456,0))," ")</f>
        <v>Programme or Project Manager 121905</v>
      </c>
    </row>
    <row r="1053" spans="1:7">
      <c r="A1053" t="s">
        <v>107</v>
      </c>
      <c r="B1053" t="s">
        <v>2205</v>
      </c>
      <c r="C1053" s="6" t="s">
        <v>2206</v>
      </c>
      <c r="D1053" t="str">
        <f t="shared" si="16"/>
        <v>Programmer Analyst 251202</v>
      </c>
      <c r="E1053">
        <f>--ISNUMBER(IFERROR(SEARCH('File 501 Qualification Enrolmen'!$U$5,D1053,1),""))</f>
        <v>1</v>
      </c>
      <c r="F1053">
        <f>IF(E1053=1,COUNTIF($E$3:E1053,1)," ")</f>
        <v>1051</v>
      </c>
      <c r="G1053" t="str">
        <f>IFERROR(INDEX($D$3:$D$1456,MATCH(ROWS($F$3:F1053),$F$3:$F$1456,0))," ")</f>
        <v>Programmer Analyst 251202</v>
      </c>
    </row>
    <row r="1054" spans="1:7">
      <c r="A1054" t="s">
        <v>107</v>
      </c>
      <c r="B1054" t="s">
        <v>2207</v>
      </c>
      <c r="C1054" s="6" t="s">
        <v>2208</v>
      </c>
      <c r="D1054" t="str">
        <f t="shared" si="16"/>
        <v>Project Builder 132302</v>
      </c>
      <c r="E1054">
        <f>--ISNUMBER(IFERROR(SEARCH('File 501 Qualification Enrolmen'!$U$5,D1054,1),""))</f>
        <v>1</v>
      </c>
      <c r="F1054">
        <f>IF(E1054=1,COUNTIF($E$3:E1054,1)," ")</f>
        <v>1052</v>
      </c>
      <c r="G1054" t="str">
        <f>IFERROR(INDEX($D$3:$D$1456,MATCH(ROWS($F$3:F1054),$F$3:$F$1456,0))," ")</f>
        <v>Project Builder 132302</v>
      </c>
    </row>
    <row r="1055" spans="1:7">
      <c r="A1055" t="s">
        <v>107</v>
      </c>
      <c r="B1055" t="s">
        <v>2209</v>
      </c>
      <c r="C1055" s="6" t="s">
        <v>2210</v>
      </c>
      <c r="D1055" t="str">
        <f t="shared" si="16"/>
        <v>Proof Reader 441302</v>
      </c>
      <c r="E1055">
        <f>--ISNUMBER(IFERROR(SEARCH('File 501 Qualification Enrolmen'!$U$5,D1055,1),""))</f>
        <v>1</v>
      </c>
      <c r="F1055">
        <f>IF(E1055=1,COUNTIF($E$3:E1055,1)," ")</f>
        <v>1053</v>
      </c>
      <c r="G1055" t="str">
        <f>IFERROR(INDEX($D$3:$D$1456,MATCH(ROWS($F$3:F1055),$F$3:$F$1456,0))," ")</f>
        <v>Proof Reader 441302</v>
      </c>
    </row>
    <row r="1056" spans="1:7">
      <c r="A1056" t="s">
        <v>107</v>
      </c>
      <c r="B1056" t="s">
        <v>2211</v>
      </c>
      <c r="C1056" s="6" t="s">
        <v>2212</v>
      </c>
      <c r="D1056" t="str">
        <f t="shared" si="16"/>
        <v>Property Lease Administrator 333406</v>
      </c>
      <c r="E1056">
        <f>--ISNUMBER(IFERROR(SEARCH('File 501 Qualification Enrolmen'!$U$5,D1056,1),""))</f>
        <v>1</v>
      </c>
      <c r="F1056">
        <f>IF(E1056=1,COUNTIF($E$3:E1056,1)," ")</f>
        <v>1054</v>
      </c>
      <c r="G1056" t="str">
        <f>IFERROR(INDEX($D$3:$D$1456,MATCH(ROWS($F$3:F1056),$F$3:$F$1456,0))," ")</f>
        <v>Property Lease Administrator 333406</v>
      </c>
    </row>
    <row r="1057" spans="1:7">
      <c r="A1057" t="s">
        <v>107</v>
      </c>
      <c r="B1057" t="s">
        <v>2213</v>
      </c>
      <c r="C1057" s="6" t="s">
        <v>2214</v>
      </c>
      <c r="D1057" t="str">
        <f t="shared" si="16"/>
        <v>Property Manager 333401</v>
      </c>
      <c r="E1057">
        <f>--ISNUMBER(IFERROR(SEARCH('File 501 Qualification Enrolmen'!$U$5,D1057,1),""))</f>
        <v>1</v>
      </c>
      <c r="F1057">
        <f>IF(E1057=1,COUNTIF($E$3:E1057,1)," ")</f>
        <v>1055</v>
      </c>
      <c r="G1057" t="str">
        <f>IFERROR(INDEX($D$3:$D$1456,MATCH(ROWS($F$3:F1057),$F$3:$F$1456,0))," ")</f>
        <v>Property Manager 333401</v>
      </c>
    </row>
    <row r="1058" spans="1:7">
      <c r="A1058" t="s">
        <v>107</v>
      </c>
      <c r="B1058" t="s">
        <v>2215</v>
      </c>
      <c r="C1058" s="6" t="s">
        <v>2216</v>
      </c>
      <c r="D1058" t="str">
        <f t="shared" si="16"/>
        <v>Property Portfolio and Asset Manager 333907</v>
      </c>
      <c r="E1058">
        <f>--ISNUMBER(IFERROR(SEARCH('File 501 Qualification Enrolmen'!$U$5,D1058,1),""))</f>
        <v>1</v>
      </c>
      <c r="F1058">
        <f>IF(E1058=1,COUNTIF($E$3:E1058,1)," ")</f>
        <v>1056</v>
      </c>
      <c r="G1058" t="str">
        <f>IFERROR(INDEX($D$3:$D$1456,MATCH(ROWS($F$3:F1058),$F$3:$F$1456,0))," ")</f>
        <v>Property Portfolio and Asset Manager 333907</v>
      </c>
    </row>
    <row r="1059" spans="1:7">
      <c r="A1059" t="s">
        <v>107</v>
      </c>
      <c r="B1059" t="s">
        <v>2217</v>
      </c>
      <c r="C1059" s="6" t="s">
        <v>2218</v>
      </c>
      <c r="D1059" t="str">
        <f t="shared" si="16"/>
        <v>Pruner 821105</v>
      </c>
      <c r="E1059">
        <f>--ISNUMBER(IFERROR(SEARCH('File 501 Qualification Enrolmen'!$U$5,D1059,1),""))</f>
        <v>1</v>
      </c>
      <c r="F1059">
        <f>IF(E1059=1,COUNTIF($E$3:E1059,1)," ")</f>
        <v>1057</v>
      </c>
      <c r="G1059" t="str">
        <f>IFERROR(INDEX($D$3:$D$1456,MATCH(ROWS($F$3:F1059),$F$3:$F$1456,0))," ")</f>
        <v>Pruner 821105</v>
      </c>
    </row>
    <row r="1060" spans="1:7">
      <c r="A1060" t="s">
        <v>107</v>
      </c>
      <c r="B1060" t="s">
        <v>2219</v>
      </c>
      <c r="C1060" s="6" t="s">
        <v>2220</v>
      </c>
      <c r="D1060" t="str">
        <f t="shared" si="16"/>
        <v>Psychiatrist 221208</v>
      </c>
      <c r="E1060">
        <f>--ISNUMBER(IFERROR(SEARCH('File 501 Qualification Enrolmen'!$U$5,D1060,1),""))</f>
        <v>1</v>
      </c>
      <c r="F1060">
        <f>IF(E1060=1,COUNTIF($E$3:E1060,1)," ")</f>
        <v>1058</v>
      </c>
      <c r="G1060" t="str">
        <f>IFERROR(INDEX($D$3:$D$1456,MATCH(ROWS($F$3:F1060),$F$3:$F$1456,0))," ")</f>
        <v>Psychiatrist 221208</v>
      </c>
    </row>
    <row r="1061" spans="1:7">
      <c r="A1061" t="s">
        <v>107</v>
      </c>
      <c r="B1061" t="s">
        <v>2221</v>
      </c>
      <c r="C1061" s="6" t="s">
        <v>2222</v>
      </c>
      <c r="D1061" t="str">
        <f t="shared" si="16"/>
        <v>Psychometrician 263409</v>
      </c>
      <c r="E1061">
        <f>--ISNUMBER(IFERROR(SEARCH('File 501 Qualification Enrolmen'!$U$5,D1061,1),""))</f>
        <v>1</v>
      </c>
      <c r="F1061">
        <f>IF(E1061=1,COUNTIF($E$3:E1061,1)," ")</f>
        <v>1059</v>
      </c>
      <c r="G1061" t="str">
        <f>IFERROR(INDEX($D$3:$D$1456,MATCH(ROWS($F$3:F1061),$F$3:$F$1456,0))," ")</f>
        <v>Psychometrician 263409</v>
      </c>
    </row>
    <row r="1062" spans="1:7">
      <c r="A1062" t="s">
        <v>107</v>
      </c>
      <c r="B1062" t="s">
        <v>2223</v>
      </c>
      <c r="C1062" s="6" t="s">
        <v>2224</v>
      </c>
      <c r="D1062" t="str">
        <f t="shared" si="16"/>
        <v>Psychotherapist 263404</v>
      </c>
      <c r="E1062">
        <f>--ISNUMBER(IFERROR(SEARCH('File 501 Qualification Enrolmen'!$U$5,D1062,1),""))</f>
        <v>1</v>
      </c>
      <c r="F1062">
        <f>IF(E1062=1,COUNTIF($E$3:E1062,1)," ")</f>
        <v>1060</v>
      </c>
      <c r="G1062" t="str">
        <f>IFERROR(INDEX($D$3:$D$1456,MATCH(ROWS($F$3:F1062),$F$3:$F$1456,0))," ")</f>
        <v>Psychotherapist 263404</v>
      </c>
    </row>
    <row r="1063" spans="1:7">
      <c r="A1063" t="s">
        <v>107</v>
      </c>
      <c r="B1063" t="s">
        <v>2225</v>
      </c>
      <c r="C1063" s="6" t="s">
        <v>2226</v>
      </c>
      <c r="D1063" t="str">
        <f t="shared" si="16"/>
        <v>Public Health Physician 221103</v>
      </c>
      <c r="E1063">
        <f>--ISNUMBER(IFERROR(SEARCH('File 501 Qualification Enrolmen'!$U$5,D1063,1),""))</f>
        <v>1</v>
      </c>
      <c r="F1063">
        <f>IF(E1063=1,COUNTIF($E$3:E1063,1)," ")</f>
        <v>1061</v>
      </c>
      <c r="G1063" t="str">
        <f>IFERROR(INDEX($D$3:$D$1456,MATCH(ROWS($F$3:F1063),$F$3:$F$1456,0))," ")</f>
        <v>Public Health Physician 221103</v>
      </c>
    </row>
    <row r="1064" spans="1:7">
      <c r="A1064" t="s">
        <v>107</v>
      </c>
      <c r="B1064" t="s">
        <v>2227</v>
      </c>
      <c r="C1064" s="6" t="s">
        <v>2228</v>
      </c>
      <c r="D1064" t="str">
        <f t="shared" si="16"/>
        <v>Public Speaker 265903</v>
      </c>
      <c r="E1064">
        <f>--ISNUMBER(IFERROR(SEARCH('File 501 Qualification Enrolmen'!$U$5,D1064,1),""))</f>
        <v>1</v>
      </c>
      <c r="F1064">
        <f>IF(E1064=1,COUNTIF($E$3:E1064,1)," ")</f>
        <v>1062</v>
      </c>
      <c r="G1064" t="str">
        <f>IFERROR(INDEX($D$3:$D$1456,MATCH(ROWS($F$3:F1064),$F$3:$F$1456,0))," ")</f>
        <v>Public Speaker 265903</v>
      </c>
    </row>
    <row r="1065" spans="1:7">
      <c r="A1065" t="s">
        <v>107</v>
      </c>
      <c r="B1065" t="s">
        <v>2229</v>
      </c>
      <c r="C1065" s="6" t="s">
        <v>2230</v>
      </c>
      <c r="D1065" t="str">
        <f t="shared" si="16"/>
        <v>Publisher 134917</v>
      </c>
      <c r="E1065">
        <f>--ISNUMBER(IFERROR(SEARCH('File 501 Qualification Enrolmen'!$U$5,D1065,1),""))</f>
        <v>1</v>
      </c>
      <c r="F1065">
        <f>IF(E1065=1,COUNTIF($E$3:E1065,1)," ")</f>
        <v>1063</v>
      </c>
      <c r="G1065" t="str">
        <f>IFERROR(INDEX($D$3:$D$1456,MATCH(ROWS($F$3:F1065),$F$3:$F$1456,0))," ")</f>
        <v>Publisher 134917</v>
      </c>
    </row>
    <row r="1066" spans="1:7">
      <c r="A1066" t="s">
        <v>107</v>
      </c>
      <c r="B1066" t="s">
        <v>2231</v>
      </c>
      <c r="C1066" s="6" t="s">
        <v>2232</v>
      </c>
      <c r="D1066" t="str">
        <f t="shared" si="16"/>
        <v>Pulp and Paper Manufacturing Process Control Technician 313917</v>
      </c>
      <c r="E1066">
        <f>--ISNUMBER(IFERROR(SEARCH('File 501 Qualification Enrolmen'!$U$5,D1066,1),""))</f>
        <v>1</v>
      </c>
      <c r="F1066">
        <f>IF(E1066=1,COUNTIF($E$3:E1066,1)," ")</f>
        <v>1064</v>
      </c>
      <c r="G1066" t="str">
        <f>IFERROR(INDEX($D$3:$D$1456,MATCH(ROWS($F$3:F1066),$F$3:$F$1456,0))," ")</f>
        <v>Pulp and Paper Manufacturing Process Control Technician 313917</v>
      </c>
    </row>
    <row r="1067" spans="1:7">
      <c r="A1067" t="s">
        <v>107</v>
      </c>
      <c r="B1067" t="s">
        <v>2233</v>
      </c>
      <c r="C1067" s="6" t="s">
        <v>2234</v>
      </c>
      <c r="D1067" t="str">
        <f t="shared" si="16"/>
        <v>Purchasing Officer 332302</v>
      </c>
      <c r="E1067">
        <f>--ISNUMBER(IFERROR(SEARCH('File 501 Qualification Enrolmen'!$U$5,D1067,1),""))</f>
        <v>1</v>
      </c>
      <c r="F1067">
        <f>IF(E1067=1,COUNTIF($E$3:E1067,1)," ")</f>
        <v>1065</v>
      </c>
      <c r="G1067" t="str">
        <f>IFERROR(INDEX($D$3:$D$1456,MATCH(ROWS($F$3:F1067),$F$3:$F$1456,0))," ")</f>
        <v>Purchasing Officer 332302</v>
      </c>
    </row>
    <row r="1068" spans="1:7">
      <c r="A1068" t="s">
        <v>107</v>
      </c>
      <c r="B1068" t="s">
        <v>2235</v>
      </c>
      <c r="C1068" s="6" t="s">
        <v>2236</v>
      </c>
      <c r="D1068" t="str">
        <f t="shared" si="16"/>
        <v>Quality Assurance Analyst (Computers) 251901</v>
      </c>
      <c r="E1068">
        <f>--ISNUMBER(IFERROR(SEARCH('File 501 Qualification Enrolmen'!$U$5,D1068,1),""))</f>
        <v>1</v>
      </c>
      <c r="F1068">
        <f>IF(E1068=1,COUNTIF($E$3:E1068,1)," ")</f>
        <v>1066</v>
      </c>
      <c r="G1068" t="str">
        <f>IFERROR(INDEX($D$3:$D$1456,MATCH(ROWS($F$3:F1068),$F$3:$F$1456,0))," ")</f>
        <v>Quality Assurance Analyst (Computers) 251901</v>
      </c>
    </row>
    <row r="1069" spans="1:7">
      <c r="A1069" t="s">
        <v>107</v>
      </c>
      <c r="B1069" t="s">
        <v>2237</v>
      </c>
      <c r="C1069" s="6" t="s">
        <v>2238</v>
      </c>
      <c r="D1069" t="str">
        <f t="shared" si="16"/>
        <v>Quality Controller (Manufacturing) 684305</v>
      </c>
      <c r="E1069">
        <f>--ISNUMBER(IFERROR(SEARCH('File 501 Qualification Enrolmen'!$U$5,D1069,1),""))</f>
        <v>1</v>
      </c>
      <c r="F1069">
        <f>IF(E1069=1,COUNTIF($E$3:E1069,1)," ")</f>
        <v>1067</v>
      </c>
      <c r="G1069" t="str">
        <f>IFERROR(INDEX($D$3:$D$1456,MATCH(ROWS($F$3:F1069),$F$3:$F$1456,0))," ")</f>
        <v>Quality Controller (Manufacturing) 684305</v>
      </c>
    </row>
    <row r="1070" spans="1:7">
      <c r="A1070" t="s">
        <v>107</v>
      </c>
      <c r="B1070" t="s">
        <v>2239</v>
      </c>
      <c r="C1070" s="6" t="s">
        <v>2240</v>
      </c>
      <c r="D1070" t="str">
        <f t="shared" si="16"/>
        <v>Quality Manager 132107</v>
      </c>
      <c r="E1070">
        <f>--ISNUMBER(IFERROR(SEARCH('File 501 Qualification Enrolmen'!$U$5,D1070,1),""))</f>
        <v>1</v>
      </c>
      <c r="F1070">
        <f>IF(E1070=1,COUNTIF($E$3:E1070,1)," ")</f>
        <v>1068</v>
      </c>
      <c r="G1070" t="str">
        <f>IFERROR(INDEX($D$3:$D$1456,MATCH(ROWS($F$3:F1070),$F$3:$F$1456,0))," ")</f>
        <v>Quality Manager 132107</v>
      </c>
    </row>
    <row r="1071" spans="1:7">
      <c r="A1071" t="s">
        <v>107</v>
      </c>
      <c r="B1071" t="s">
        <v>2241</v>
      </c>
      <c r="C1071" s="6" t="s">
        <v>2242</v>
      </c>
      <c r="D1071" t="str">
        <f t="shared" si="16"/>
        <v>Quality Systems Auditor 132109</v>
      </c>
      <c r="E1071">
        <f>--ISNUMBER(IFERROR(SEARCH('File 501 Qualification Enrolmen'!$U$5,D1071,1),""))</f>
        <v>1</v>
      </c>
      <c r="F1071">
        <f>IF(E1071=1,COUNTIF($E$3:E1071,1)," ")</f>
        <v>1069</v>
      </c>
      <c r="G1071" t="str">
        <f>IFERROR(INDEX($D$3:$D$1456,MATCH(ROWS($F$3:F1071),$F$3:$F$1456,0))," ")</f>
        <v>Quality Systems Auditor 132109</v>
      </c>
    </row>
    <row r="1072" spans="1:7">
      <c r="A1072" t="s">
        <v>107</v>
      </c>
      <c r="B1072" t="s">
        <v>2243</v>
      </c>
      <c r="C1072" s="6" t="s">
        <v>2242</v>
      </c>
      <c r="D1072" t="str">
        <f t="shared" si="16"/>
        <v>Quality Systems Auditor 132112</v>
      </c>
      <c r="E1072">
        <f>--ISNUMBER(IFERROR(SEARCH('File 501 Qualification Enrolmen'!$U$5,D1072,1),""))</f>
        <v>1</v>
      </c>
      <c r="F1072">
        <f>IF(E1072=1,COUNTIF($E$3:E1072,1)," ")</f>
        <v>1070</v>
      </c>
      <c r="G1072" t="str">
        <f>IFERROR(INDEX($D$3:$D$1456,MATCH(ROWS($F$3:F1072),$F$3:$F$1456,0))," ")</f>
        <v>Quality Systems Auditor 132112</v>
      </c>
    </row>
    <row r="1073" spans="1:7">
      <c r="A1073" t="s">
        <v>107</v>
      </c>
      <c r="B1073" t="s">
        <v>2244</v>
      </c>
      <c r="C1073" s="6" t="s">
        <v>2245</v>
      </c>
      <c r="D1073" t="str">
        <f t="shared" si="16"/>
        <v>Quality Systems Manager 121908</v>
      </c>
      <c r="E1073">
        <f>--ISNUMBER(IFERROR(SEARCH('File 501 Qualification Enrolmen'!$U$5,D1073,1),""))</f>
        <v>1</v>
      </c>
      <c r="F1073">
        <f>IF(E1073=1,COUNTIF($E$3:E1073,1)," ")</f>
        <v>1071</v>
      </c>
      <c r="G1073" t="str">
        <f>IFERROR(INDEX($D$3:$D$1456,MATCH(ROWS($F$3:F1073),$F$3:$F$1456,0))," ")</f>
        <v>Quality Systems Manager 121908</v>
      </c>
    </row>
    <row r="1074" spans="1:7">
      <c r="A1074" t="s">
        <v>107</v>
      </c>
      <c r="B1074" t="s">
        <v>2246</v>
      </c>
      <c r="C1074" s="6" t="s">
        <v>2247</v>
      </c>
      <c r="D1074" t="str">
        <f t="shared" si="16"/>
        <v>Quality Training Manager 132111</v>
      </c>
      <c r="E1074">
        <f>--ISNUMBER(IFERROR(SEARCH('File 501 Qualification Enrolmen'!$U$5,D1074,1),""))</f>
        <v>1</v>
      </c>
      <c r="F1074">
        <f>IF(E1074=1,COUNTIF($E$3:E1074,1)," ")</f>
        <v>1072</v>
      </c>
      <c r="G1074" t="str">
        <f>IFERROR(INDEX($D$3:$D$1456,MATCH(ROWS($F$3:F1074),$F$3:$F$1456,0))," ")</f>
        <v>Quality Training Manager 132111</v>
      </c>
    </row>
    <row r="1075" spans="1:7">
      <c r="A1075" t="s">
        <v>107</v>
      </c>
      <c r="B1075" t="s">
        <v>2248</v>
      </c>
      <c r="C1075" s="6" t="s">
        <v>2249</v>
      </c>
      <c r="D1075" t="str">
        <f t="shared" si="16"/>
        <v>Quantity Surveyor 214904</v>
      </c>
      <c r="E1075">
        <f>--ISNUMBER(IFERROR(SEARCH('File 501 Qualification Enrolmen'!$U$5,D1075,1),""))</f>
        <v>1</v>
      </c>
      <c r="F1075">
        <f>IF(E1075=1,COUNTIF($E$3:E1075,1)," ")</f>
        <v>1073</v>
      </c>
      <c r="G1075" t="str">
        <f>IFERROR(INDEX($D$3:$D$1456,MATCH(ROWS($F$3:F1075),$F$3:$F$1456,0))," ")</f>
        <v>Quantity Surveyor 214904</v>
      </c>
    </row>
    <row r="1076" spans="1:7">
      <c r="A1076" t="s">
        <v>107</v>
      </c>
      <c r="B1076" t="s">
        <v>2250</v>
      </c>
      <c r="C1076" s="6" t="s">
        <v>2251</v>
      </c>
      <c r="D1076" t="str">
        <f t="shared" si="16"/>
        <v>Quarantine Officer 335911</v>
      </c>
      <c r="E1076">
        <f>--ISNUMBER(IFERROR(SEARCH('File 501 Qualification Enrolmen'!$U$5,D1076,1),""))</f>
        <v>1</v>
      </c>
      <c r="F1076">
        <f>IF(E1076=1,COUNTIF($E$3:E1076,1)," ")</f>
        <v>1074</v>
      </c>
      <c r="G1076" t="str">
        <f>IFERROR(INDEX($D$3:$D$1456,MATCH(ROWS($F$3:F1076),$F$3:$F$1456,0))," ")</f>
        <v>Quarantine Officer 335911</v>
      </c>
    </row>
    <row r="1077" spans="1:7">
      <c r="A1077" t="s">
        <v>107</v>
      </c>
      <c r="B1077" t="s">
        <v>2252</v>
      </c>
      <c r="C1077" s="6" t="s">
        <v>2253</v>
      </c>
      <c r="D1077" t="str">
        <f t="shared" si="16"/>
        <v>Racing Driver 342108</v>
      </c>
      <c r="E1077">
        <f>--ISNUMBER(IFERROR(SEARCH('File 501 Qualification Enrolmen'!$U$5,D1077,1),""))</f>
        <v>1</v>
      </c>
      <c r="F1077">
        <f>IF(E1077=1,COUNTIF($E$3:E1077,1)," ")</f>
        <v>1075</v>
      </c>
      <c r="G1077" t="str">
        <f>IFERROR(INDEX($D$3:$D$1456,MATCH(ROWS($F$3:F1077),$F$3:$F$1456,0))," ")</f>
        <v>Racing Driver 342108</v>
      </c>
    </row>
    <row r="1078" spans="1:7">
      <c r="A1078" t="s">
        <v>107</v>
      </c>
      <c r="B1078" t="s">
        <v>2254</v>
      </c>
      <c r="C1078" s="6" t="s">
        <v>2255</v>
      </c>
      <c r="D1078" t="str">
        <f t="shared" si="16"/>
        <v>Radar Mechanic 672102</v>
      </c>
      <c r="E1078">
        <f>--ISNUMBER(IFERROR(SEARCH('File 501 Qualification Enrolmen'!$U$5,D1078,1),""))</f>
        <v>1</v>
      </c>
      <c r="F1078">
        <f>IF(E1078=1,COUNTIF($E$3:E1078,1)," ")</f>
        <v>1076</v>
      </c>
      <c r="G1078" t="str">
        <f>IFERROR(INDEX($D$3:$D$1456,MATCH(ROWS($F$3:F1078),$F$3:$F$1456,0))," ")</f>
        <v>Radar Mechanic 672102</v>
      </c>
    </row>
    <row r="1079" spans="1:7">
      <c r="A1079" t="s">
        <v>107</v>
      </c>
      <c r="B1079" t="s">
        <v>2256</v>
      </c>
      <c r="C1079" s="6" t="s">
        <v>2257</v>
      </c>
      <c r="D1079" t="str">
        <f t="shared" si="16"/>
        <v>Radiation Control/ Nuclear Monitoring Technician 311104</v>
      </c>
      <c r="E1079">
        <f>--ISNUMBER(IFERROR(SEARCH('File 501 Qualification Enrolmen'!$U$5,D1079,1),""))</f>
        <v>1</v>
      </c>
      <c r="F1079">
        <f>IF(E1079=1,COUNTIF($E$3:E1079,1)," ")</f>
        <v>1077</v>
      </c>
      <c r="G1079" t="str">
        <f>IFERROR(INDEX($D$3:$D$1456,MATCH(ROWS($F$3:F1079),$F$3:$F$1456,0))," ")</f>
        <v>Radiation Control/ Nuclear Monitoring Technician 311104</v>
      </c>
    </row>
    <row r="1080" spans="1:7">
      <c r="A1080" t="s">
        <v>107</v>
      </c>
      <c r="B1080" t="s">
        <v>2258</v>
      </c>
      <c r="C1080" s="6" t="s">
        <v>2259</v>
      </c>
      <c r="D1080" t="str">
        <f t="shared" si="16"/>
        <v>Radiation Laboratory Technician 321117</v>
      </c>
      <c r="E1080">
        <f>--ISNUMBER(IFERROR(SEARCH('File 501 Qualification Enrolmen'!$U$5,D1080,1),""))</f>
        <v>1</v>
      </c>
      <c r="F1080">
        <f>IF(E1080=1,COUNTIF($E$3:E1080,1)," ")</f>
        <v>1078</v>
      </c>
      <c r="G1080" t="str">
        <f>IFERROR(INDEX($D$3:$D$1456,MATCH(ROWS($F$3:F1080),$F$3:$F$1456,0))," ")</f>
        <v>Radiation Laboratory Technician 321117</v>
      </c>
    </row>
    <row r="1081" spans="1:7">
      <c r="A1081" t="s">
        <v>107</v>
      </c>
      <c r="B1081" t="s">
        <v>2260</v>
      </c>
      <c r="C1081" s="6" t="s">
        <v>2261</v>
      </c>
      <c r="D1081" t="str">
        <f t="shared" si="16"/>
        <v>Radio Journalist 264204</v>
      </c>
      <c r="E1081">
        <f>--ISNUMBER(IFERROR(SEARCH('File 501 Qualification Enrolmen'!$U$5,D1081,1),""))</f>
        <v>1</v>
      </c>
      <c r="F1081">
        <f>IF(E1081=1,COUNTIF($E$3:E1081,1)," ")</f>
        <v>1079</v>
      </c>
      <c r="G1081" t="str">
        <f>IFERROR(INDEX($D$3:$D$1456,MATCH(ROWS($F$3:F1081),$F$3:$F$1456,0))," ")</f>
        <v>Radio Journalist 264204</v>
      </c>
    </row>
    <row r="1082" spans="1:7">
      <c r="A1082" t="s">
        <v>107</v>
      </c>
      <c r="B1082" t="s">
        <v>2262</v>
      </c>
      <c r="C1082" s="6" t="s">
        <v>2263</v>
      </c>
      <c r="D1082" t="str">
        <f t="shared" si="16"/>
        <v>Radio or Television Programme Organiser 265410</v>
      </c>
      <c r="E1082">
        <f>--ISNUMBER(IFERROR(SEARCH('File 501 Qualification Enrolmen'!$U$5,D1082,1),""))</f>
        <v>1</v>
      </c>
      <c r="F1082">
        <f>IF(E1082=1,COUNTIF($E$3:E1082,1)," ")</f>
        <v>1080</v>
      </c>
      <c r="G1082" t="str">
        <f>IFERROR(INDEX($D$3:$D$1456,MATCH(ROWS($F$3:F1082),$F$3:$F$1456,0))," ")</f>
        <v>Radio or Television Programme Organiser 265410</v>
      </c>
    </row>
    <row r="1083" spans="1:7">
      <c r="A1083" t="s">
        <v>107</v>
      </c>
      <c r="B1083" t="s">
        <v>2264</v>
      </c>
      <c r="C1083" s="6" t="s">
        <v>2265</v>
      </c>
      <c r="D1083" t="str">
        <f t="shared" si="16"/>
        <v>Radio Presenter 265601</v>
      </c>
      <c r="E1083">
        <f>--ISNUMBER(IFERROR(SEARCH('File 501 Qualification Enrolmen'!$U$5,D1083,1),""))</f>
        <v>1</v>
      </c>
      <c r="F1083">
        <f>IF(E1083=1,COUNTIF($E$3:E1083,1)," ")</f>
        <v>1081</v>
      </c>
      <c r="G1083" t="str">
        <f>IFERROR(INDEX($D$3:$D$1456,MATCH(ROWS($F$3:F1083),$F$3:$F$1456,0))," ")</f>
        <v>Radio Presenter 265601</v>
      </c>
    </row>
    <row r="1084" spans="1:7">
      <c r="A1084" t="s">
        <v>107</v>
      </c>
      <c r="B1084" t="s">
        <v>2266</v>
      </c>
      <c r="C1084" s="6" t="s">
        <v>2267</v>
      </c>
      <c r="D1084" t="str">
        <f t="shared" si="16"/>
        <v>Radio Station Operator 352105</v>
      </c>
      <c r="E1084">
        <f>--ISNUMBER(IFERROR(SEARCH('File 501 Qualification Enrolmen'!$U$5,D1084,1),""))</f>
        <v>1</v>
      </c>
      <c r="F1084">
        <f>IF(E1084=1,COUNTIF($E$3:E1084,1)," ")</f>
        <v>1082</v>
      </c>
      <c r="G1084" t="str">
        <f>IFERROR(INDEX($D$3:$D$1456,MATCH(ROWS($F$3:F1084),$F$3:$F$1456,0))," ")</f>
        <v>Radio Station Operator 352105</v>
      </c>
    </row>
    <row r="1085" spans="1:7">
      <c r="A1085" t="s">
        <v>107</v>
      </c>
      <c r="B1085" t="s">
        <v>2268</v>
      </c>
      <c r="C1085" s="6" t="s">
        <v>2269</v>
      </c>
      <c r="D1085" t="str">
        <f t="shared" si="16"/>
        <v>Radiologist 221209</v>
      </c>
      <c r="E1085">
        <f>--ISNUMBER(IFERROR(SEARCH('File 501 Qualification Enrolmen'!$U$5,D1085,1),""))</f>
        <v>1</v>
      </c>
      <c r="F1085">
        <f>IF(E1085=1,COUNTIF($E$3:E1085,1)," ")</f>
        <v>1083</v>
      </c>
      <c r="G1085" t="str">
        <f>IFERROR(INDEX($D$3:$D$1456,MATCH(ROWS($F$3:F1085),$F$3:$F$1456,0))," ")</f>
        <v>Radiologist 221209</v>
      </c>
    </row>
    <row r="1086" spans="1:7">
      <c r="A1086" t="s">
        <v>107</v>
      </c>
      <c r="B1086" t="s">
        <v>2270</v>
      </c>
      <c r="C1086" s="6" t="s">
        <v>2271</v>
      </c>
      <c r="D1086" t="str">
        <f t="shared" si="16"/>
        <v>Radiotrician 672108</v>
      </c>
      <c r="E1086">
        <f>--ISNUMBER(IFERROR(SEARCH('File 501 Qualification Enrolmen'!$U$5,D1086,1),""))</f>
        <v>1</v>
      </c>
      <c r="F1086">
        <f>IF(E1086=1,COUNTIF($E$3:E1086,1)," ")</f>
        <v>1084</v>
      </c>
      <c r="G1086" t="str">
        <f>IFERROR(INDEX($D$3:$D$1456,MATCH(ROWS($F$3:F1086),$F$3:$F$1456,0))," ")</f>
        <v>Radiotrician 672108</v>
      </c>
    </row>
    <row r="1087" spans="1:7">
      <c r="A1087" t="s">
        <v>107</v>
      </c>
      <c r="B1087" t="s">
        <v>2272</v>
      </c>
      <c r="C1087" s="6" t="s">
        <v>2273</v>
      </c>
      <c r="D1087" t="str">
        <f t="shared" si="16"/>
        <v>Railway Signal Operator 731201</v>
      </c>
      <c r="E1087">
        <f>--ISNUMBER(IFERROR(SEARCH('File 501 Qualification Enrolmen'!$U$5,D1087,1),""))</f>
        <v>1</v>
      </c>
      <c r="F1087">
        <f>IF(E1087=1,COUNTIF($E$3:E1087,1)," ")</f>
        <v>1085</v>
      </c>
      <c r="G1087" t="str">
        <f>IFERROR(INDEX($D$3:$D$1456,MATCH(ROWS($F$3:F1087),$F$3:$F$1456,0))," ")</f>
        <v>Railway Signal Operator 731201</v>
      </c>
    </row>
    <row r="1088" spans="1:7">
      <c r="A1088" t="s">
        <v>107</v>
      </c>
      <c r="B1088" t="s">
        <v>2274</v>
      </c>
      <c r="C1088" s="6" t="s">
        <v>2275</v>
      </c>
      <c r="D1088" t="str">
        <f t="shared" si="16"/>
        <v>Railway Station Manager 132406</v>
      </c>
      <c r="E1088">
        <f>--ISNUMBER(IFERROR(SEARCH('File 501 Qualification Enrolmen'!$U$5,D1088,1),""))</f>
        <v>1</v>
      </c>
      <c r="F1088">
        <f>IF(E1088=1,COUNTIF($E$3:E1088,1)," ")</f>
        <v>1086</v>
      </c>
      <c r="G1088" t="str">
        <f>IFERROR(INDEX($D$3:$D$1456,MATCH(ROWS($F$3:F1088),$F$3:$F$1456,0))," ")</f>
        <v>Railway Station Manager 132406</v>
      </c>
    </row>
    <row r="1089" spans="1:7">
      <c r="A1089" t="s">
        <v>107</v>
      </c>
      <c r="B1089" t="s">
        <v>2276</v>
      </c>
      <c r="C1089" s="6" t="s">
        <v>2277</v>
      </c>
      <c r="D1089" t="str">
        <f t="shared" si="16"/>
        <v>Railway Steward 511104</v>
      </c>
      <c r="E1089">
        <f>--ISNUMBER(IFERROR(SEARCH('File 501 Qualification Enrolmen'!$U$5,D1089,1),""))</f>
        <v>1</v>
      </c>
      <c r="F1089">
        <f>IF(E1089=1,COUNTIF($E$3:E1089,1)," ")</f>
        <v>1087</v>
      </c>
      <c r="G1089" t="str">
        <f>IFERROR(INDEX($D$3:$D$1456,MATCH(ROWS($F$3:F1089),$F$3:$F$1456,0))," ")</f>
        <v>Railway Steward 511104</v>
      </c>
    </row>
    <row r="1090" spans="1:7">
      <c r="A1090" t="s">
        <v>107</v>
      </c>
      <c r="B1090" t="s">
        <v>2278</v>
      </c>
      <c r="C1090" s="6" t="s">
        <v>2279</v>
      </c>
      <c r="D1090" t="str">
        <f t="shared" si="16"/>
        <v>Railway Track Master 734212</v>
      </c>
      <c r="E1090">
        <f>--ISNUMBER(IFERROR(SEARCH('File 501 Qualification Enrolmen'!$U$5,D1090,1),""))</f>
        <v>1</v>
      </c>
      <c r="F1090">
        <f>IF(E1090=1,COUNTIF($E$3:E1090,1)," ")</f>
        <v>1088</v>
      </c>
      <c r="G1090" t="str">
        <f>IFERROR(INDEX($D$3:$D$1456,MATCH(ROWS($F$3:F1090),$F$3:$F$1456,0))," ")</f>
        <v>Railway Track Master 734212</v>
      </c>
    </row>
    <row r="1091" spans="1:7">
      <c r="A1091" t="s">
        <v>107</v>
      </c>
      <c r="B1091" t="s">
        <v>2280</v>
      </c>
      <c r="C1091" s="6" t="s">
        <v>2281</v>
      </c>
      <c r="D1091" t="str">
        <f t="shared" si="16"/>
        <v>Railway Track Worker 831307</v>
      </c>
      <c r="E1091">
        <f>--ISNUMBER(IFERROR(SEARCH('File 501 Qualification Enrolmen'!$U$5,D1091,1),""))</f>
        <v>1</v>
      </c>
      <c r="F1091">
        <f>IF(E1091=1,COUNTIF($E$3:E1091,1)," ")</f>
        <v>1089</v>
      </c>
      <c r="G1091" t="str">
        <f>IFERROR(INDEX($D$3:$D$1456,MATCH(ROWS($F$3:F1091),$F$3:$F$1456,0))," ")</f>
        <v>Railway Track Worker 831307</v>
      </c>
    </row>
    <row r="1092" spans="1:7">
      <c r="A1092" t="s">
        <v>107</v>
      </c>
      <c r="B1092" t="s">
        <v>2282</v>
      </c>
      <c r="C1092" s="6" t="s">
        <v>2283</v>
      </c>
      <c r="D1092" t="str">
        <f t="shared" ref="D1092:D1155" si="17">CONCATENATE(C1092," ",B1092)</f>
        <v>Railways Assistant 862920</v>
      </c>
      <c r="E1092">
        <f>--ISNUMBER(IFERROR(SEARCH('File 501 Qualification Enrolmen'!$U$5,D1092,1),""))</f>
        <v>1</v>
      </c>
      <c r="F1092">
        <f>IF(E1092=1,COUNTIF($E$3:E1092,1)," ")</f>
        <v>1090</v>
      </c>
      <c r="G1092" t="str">
        <f>IFERROR(INDEX($D$3:$D$1456,MATCH(ROWS($F$3:F1092),$F$3:$F$1456,0))," ")</f>
        <v>Railways Assistant 862920</v>
      </c>
    </row>
    <row r="1093" spans="1:7">
      <c r="A1093" t="s">
        <v>107</v>
      </c>
      <c r="B1093" t="s">
        <v>2284</v>
      </c>
      <c r="C1093" s="6" t="s">
        <v>2285</v>
      </c>
      <c r="D1093" t="str">
        <f t="shared" si="17"/>
        <v>Ratites Farmer 612202</v>
      </c>
      <c r="E1093">
        <f>--ISNUMBER(IFERROR(SEARCH('File 501 Qualification Enrolmen'!$U$5,D1093,1),""))</f>
        <v>1</v>
      </c>
      <c r="F1093">
        <f>IF(E1093=1,COUNTIF($E$3:E1093,1)," ")</f>
        <v>1091</v>
      </c>
      <c r="G1093" t="str">
        <f>IFERROR(INDEX($D$3:$D$1456,MATCH(ROWS($F$3:F1093),$F$3:$F$1456,0))," ")</f>
        <v>Ratites Farmer 612202</v>
      </c>
    </row>
    <row r="1094" spans="1:7">
      <c r="A1094" t="s">
        <v>107</v>
      </c>
      <c r="B1094" t="s">
        <v>2286</v>
      </c>
      <c r="C1094" s="6" t="s">
        <v>2287</v>
      </c>
      <c r="D1094" t="str">
        <f t="shared" si="17"/>
        <v>Real Estate Agency Principal 333405</v>
      </c>
      <c r="E1094">
        <f>--ISNUMBER(IFERROR(SEARCH('File 501 Qualification Enrolmen'!$U$5,D1094,1),""))</f>
        <v>1</v>
      </c>
      <c r="F1094">
        <f>IF(E1094=1,COUNTIF($E$3:E1094,1)," ")</f>
        <v>1092</v>
      </c>
      <c r="G1094" t="str">
        <f>IFERROR(INDEX($D$3:$D$1456,MATCH(ROWS($F$3:F1094),$F$3:$F$1456,0))," ")</f>
        <v>Real Estate Agency Principal 333405</v>
      </c>
    </row>
    <row r="1095" spans="1:7">
      <c r="A1095" t="s">
        <v>107</v>
      </c>
      <c r="B1095" t="s">
        <v>2288</v>
      </c>
      <c r="C1095" s="6" t="s">
        <v>2289</v>
      </c>
      <c r="D1095" t="str">
        <f t="shared" si="17"/>
        <v>Real Estate Agent 333402</v>
      </c>
      <c r="E1095">
        <f>--ISNUMBER(IFERROR(SEARCH('File 501 Qualification Enrolmen'!$U$5,D1095,1),""))</f>
        <v>1</v>
      </c>
      <c r="F1095">
        <f>IF(E1095=1,COUNTIF($E$3:E1095,1)," ")</f>
        <v>1093</v>
      </c>
      <c r="G1095" t="str">
        <f>IFERROR(INDEX($D$3:$D$1456,MATCH(ROWS($F$3:F1095),$F$3:$F$1456,0))," ")</f>
        <v>Real Estate Agent 333402</v>
      </c>
    </row>
    <row r="1096" spans="1:7">
      <c r="A1096" t="s">
        <v>107</v>
      </c>
      <c r="B1096" t="s">
        <v>2290</v>
      </c>
      <c r="C1096" s="6" t="s">
        <v>2291</v>
      </c>
      <c r="D1096" t="str">
        <f t="shared" si="17"/>
        <v>Real Estate Sales Settlement Administrator 333404</v>
      </c>
      <c r="E1096">
        <f>--ISNUMBER(IFERROR(SEARCH('File 501 Qualification Enrolmen'!$U$5,D1096,1),""))</f>
        <v>1</v>
      </c>
      <c r="F1096">
        <f>IF(E1096=1,COUNTIF($E$3:E1096,1)," ")</f>
        <v>1094</v>
      </c>
      <c r="G1096" t="str">
        <f>IFERROR(INDEX($D$3:$D$1456,MATCH(ROWS($F$3:F1096),$F$3:$F$1456,0))," ")</f>
        <v>Real Estate Sales Settlement Administrator 333404</v>
      </c>
    </row>
    <row r="1097" spans="1:7">
      <c r="A1097" t="s">
        <v>107</v>
      </c>
      <c r="B1097" t="s">
        <v>2292</v>
      </c>
      <c r="C1097" s="6" t="s">
        <v>2293</v>
      </c>
      <c r="D1097" t="str">
        <f t="shared" si="17"/>
        <v>Reception Manager 141103</v>
      </c>
      <c r="E1097">
        <f>--ISNUMBER(IFERROR(SEARCH('File 501 Qualification Enrolmen'!$U$5,D1097,1),""))</f>
        <v>1</v>
      </c>
      <c r="F1097">
        <f>IF(E1097=1,COUNTIF($E$3:E1097,1)," ")</f>
        <v>1095</v>
      </c>
      <c r="G1097" t="str">
        <f>IFERROR(INDEX($D$3:$D$1456,MATCH(ROWS($F$3:F1097),$F$3:$F$1456,0))," ")</f>
        <v>Reception Manager 141103</v>
      </c>
    </row>
    <row r="1098" spans="1:7">
      <c r="A1098" t="s">
        <v>107</v>
      </c>
      <c r="B1098" t="s">
        <v>2294</v>
      </c>
      <c r="C1098" s="6" t="s">
        <v>2295</v>
      </c>
      <c r="D1098" t="str">
        <f t="shared" si="17"/>
        <v>Receptionist (General) 422601</v>
      </c>
      <c r="E1098">
        <f>--ISNUMBER(IFERROR(SEARCH('File 501 Qualification Enrolmen'!$U$5,D1098,1),""))</f>
        <v>1</v>
      </c>
      <c r="F1098">
        <f>IF(E1098=1,COUNTIF($E$3:E1098,1)," ")</f>
        <v>1096</v>
      </c>
      <c r="G1098" t="str">
        <f>IFERROR(INDEX($D$3:$D$1456,MATCH(ROWS($F$3:F1098),$F$3:$F$1456,0))," ")</f>
        <v>Receptionist (General) 422601</v>
      </c>
    </row>
    <row r="1099" spans="1:7">
      <c r="A1099" t="s">
        <v>107</v>
      </c>
      <c r="B1099" t="s">
        <v>2296</v>
      </c>
      <c r="C1099" s="6" t="s">
        <v>2297</v>
      </c>
      <c r="D1099" t="str">
        <f t="shared" si="17"/>
        <v>Recreation Officer 242307</v>
      </c>
      <c r="E1099">
        <f>--ISNUMBER(IFERROR(SEARCH('File 501 Qualification Enrolmen'!$U$5,D1099,1),""))</f>
        <v>1</v>
      </c>
      <c r="F1099">
        <f>IF(E1099=1,COUNTIF($E$3:E1099,1)," ")</f>
        <v>1097</v>
      </c>
      <c r="G1099" t="str">
        <f>IFERROR(INDEX($D$3:$D$1456,MATCH(ROWS($F$3:F1099),$F$3:$F$1456,0))," ")</f>
        <v>Recreation Officer 242307</v>
      </c>
    </row>
    <row r="1100" spans="1:7">
      <c r="A1100" t="s">
        <v>107</v>
      </c>
      <c r="B1100" t="s">
        <v>2298</v>
      </c>
      <c r="C1100" s="6" t="s">
        <v>2299</v>
      </c>
      <c r="D1100" t="str">
        <f t="shared" si="17"/>
        <v>Recruitment Consultant / Officer 333301</v>
      </c>
      <c r="E1100">
        <f>--ISNUMBER(IFERROR(SEARCH('File 501 Qualification Enrolmen'!$U$5,D1100,1),""))</f>
        <v>1</v>
      </c>
      <c r="F1100">
        <f>IF(E1100=1,COUNTIF($E$3:E1100,1)," ")</f>
        <v>1098</v>
      </c>
      <c r="G1100" t="str">
        <f>IFERROR(INDEX($D$3:$D$1456,MATCH(ROWS($F$3:F1100),$F$3:$F$1456,0))," ")</f>
        <v>Recruitment Consultant / Officer 333301</v>
      </c>
    </row>
    <row r="1101" spans="1:7">
      <c r="A1101" t="s">
        <v>107</v>
      </c>
      <c r="B1101" t="s">
        <v>2300</v>
      </c>
      <c r="C1101" s="6" t="s">
        <v>2301</v>
      </c>
      <c r="D1101" t="str">
        <f t="shared" si="17"/>
        <v>Recruitment Manager 121204</v>
      </c>
      <c r="E1101">
        <f>--ISNUMBER(IFERROR(SEARCH('File 501 Qualification Enrolmen'!$U$5,D1101,1),""))</f>
        <v>1</v>
      </c>
      <c r="F1101">
        <f>IF(E1101=1,COUNTIF($E$3:E1101,1)," ")</f>
        <v>1099</v>
      </c>
      <c r="G1101" t="str">
        <f>IFERROR(INDEX($D$3:$D$1456,MATCH(ROWS($F$3:F1101),$F$3:$F$1456,0))," ")</f>
        <v>Recruitment Manager 121204</v>
      </c>
    </row>
    <row r="1102" spans="1:7">
      <c r="A1102" t="s">
        <v>107</v>
      </c>
      <c r="B1102" t="s">
        <v>2302</v>
      </c>
      <c r="C1102" s="6" t="s">
        <v>2303</v>
      </c>
      <c r="D1102" t="str">
        <f t="shared" si="17"/>
        <v>Rector (Educational) 134505</v>
      </c>
      <c r="E1102">
        <f>--ISNUMBER(IFERROR(SEARCH('File 501 Qualification Enrolmen'!$U$5,D1102,1),""))</f>
        <v>1</v>
      </c>
      <c r="F1102">
        <f>IF(E1102=1,COUNTIF($E$3:E1102,1)," ")</f>
        <v>1100</v>
      </c>
      <c r="G1102" t="str">
        <f>IFERROR(INDEX($D$3:$D$1456,MATCH(ROWS($F$3:F1102),$F$3:$F$1456,0))," ")</f>
        <v>Rector (Educational) 134505</v>
      </c>
    </row>
    <row r="1103" spans="1:7">
      <c r="A1103" t="s">
        <v>107</v>
      </c>
      <c r="B1103" t="s">
        <v>2304</v>
      </c>
      <c r="C1103" s="6" t="s">
        <v>2305</v>
      </c>
      <c r="D1103" t="str">
        <f t="shared" si="17"/>
        <v>Recycling or Rubbish Collector 861101</v>
      </c>
      <c r="E1103">
        <f>--ISNUMBER(IFERROR(SEARCH('File 501 Qualification Enrolmen'!$U$5,D1103,1),""))</f>
        <v>1</v>
      </c>
      <c r="F1103">
        <f>IF(E1103=1,COUNTIF($E$3:E1103,1)," ")</f>
        <v>1101</v>
      </c>
      <c r="G1103" t="str">
        <f>IFERROR(INDEX($D$3:$D$1456,MATCH(ROWS($F$3:F1103),$F$3:$F$1456,0))," ")</f>
        <v>Recycling or Rubbish Collector 861101</v>
      </c>
    </row>
    <row r="1104" spans="1:7">
      <c r="A1104" t="s">
        <v>107</v>
      </c>
      <c r="B1104" t="s">
        <v>2306</v>
      </c>
      <c r="C1104" s="6" t="s">
        <v>2307</v>
      </c>
      <c r="D1104" t="str">
        <f t="shared" si="17"/>
        <v>Red Meat De-boner 681102</v>
      </c>
      <c r="E1104">
        <f>--ISNUMBER(IFERROR(SEARCH('File 501 Qualification Enrolmen'!$U$5,D1104,1),""))</f>
        <v>1</v>
      </c>
      <c r="F1104">
        <f>IF(E1104=1,COUNTIF($E$3:E1104,1)," ")</f>
        <v>1102</v>
      </c>
      <c r="G1104" t="str">
        <f>IFERROR(INDEX($D$3:$D$1456,MATCH(ROWS($F$3:F1104),$F$3:$F$1456,0))," ")</f>
        <v>Red Meat De-boner 681102</v>
      </c>
    </row>
    <row r="1105" spans="1:7">
      <c r="A1105" t="s">
        <v>107</v>
      </c>
      <c r="B1105" t="s">
        <v>2308</v>
      </c>
      <c r="C1105" s="6" t="s">
        <v>2309</v>
      </c>
      <c r="D1105" t="str">
        <f t="shared" si="17"/>
        <v>Refractory Mason 641303</v>
      </c>
      <c r="E1105">
        <f>--ISNUMBER(IFERROR(SEARCH('File 501 Qualification Enrolmen'!$U$5,D1105,1),""))</f>
        <v>1</v>
      </c>
      <c r="F1105">
        <f>IF(E1105=1,COUNTIF($E$3:E1105,1)," ")</f>
        <v>1103</v>
      </c>
      <c r="G1105" t="str">
        <f>IFERROR(INDEX($D$3:$D$1456,MATCH(ROWS($F$3:F1105),$F$3:$F$1456,0))," ")</f>
        <v>Refractory Mason 641303</v>
      </c>
    </row>
    <row r="1106" spans="1:7">
      <c r="A1106" t="s">
        <v>107</v>
      </c>
      <c r="B1106" t="s">
        <v>2310</v>
      </c>
      <c r="C1106" s="6" t="s">
        <v>2311</v>
      </c>
      <c r="D1106" t="str">
        <f t="shared" si="17"/>
        <v>Refrigeration Mechanic 642702</v>
      </c>
      <c r="E1106">
        <f>--ISNUMBER(IFERROR(SEARCH('File 501 Qualification Enrolmen'!$U$5,D1106,1),""))</f>
        <v>1</v>
      </c>
      <c r="F1106">
        <f>IF(E1106=1,COUNTIF($E$3:E1106,1)," ")</f>
        <v>1104</v>
      </c>
      <c r="G1106" t="str">
        <f>IFERROR(INDEX($D$3:$D$1456,MATCH(ROWS($F$3:F1106),$F$3:$F$1456,0))," ")</f>
        <v>Refrigeration Mechanic 642702</v>
      </c>
    </row>
    <row r="1107" spans="1:7">
      <c r="A1107" t="s">
        <v>107</v>
      </c>
      <c r="B1107" t="s">
        <v>2312</v>
      </c>
      <c r="C1107" s="6" t="s">
        <v>2313</v>
      </c>
      <c r="D1107" t="str">
        <f t="shared" si="17"/>
        <v>Refuge Worker 516901</v>
      </c>
      <c r="E1107">
        <f>--ISNUMBER(IFERROR(SEARCH('File 501 Qualification Enrolmen'!$U$5,D1107,1),""))</f>
        <v>1</v>
      </c>
      <c r="F1107">
        <f>IF(E1107=1,COUNTIF($E$3:E1107,1)," ")</f>
        <v>1105</v>
      </c>
      <c r="G1107" t="str">
        <f>IFERROR(INDEX($D$3:$D$1456,MATCH(ROWS($F$3:F1107),$F$3:$F$1456,0))," ")</f>
        <v>Refuge Worker 516901</v>
      </c>
    </row>
    <row r="1108" spans="1:7">
      <c r="A1108" t="s">
        <v>107</v>
      </c>
      <c r="B1108" t="s">
        <v>2314</v>
      </c>
      <c r="C1108" s="6" t="s">
        <v>2315</v>
      </c>
      <c r="D1108" t="str">
        <f t="shared" si="17"/>
        <v>Refugee Status Determination Officer 335903</v>
      </c>
      <c r="E1108">
        <f>--ISNUMBER(IFERROR(SEARCH('File 501 Qualification Enrolmen'!$U$5,D1108,1),""))</f>
        <v>1</v>
      </c>
      <c r="F1108">
        <f>IF(E1108=1,COUNTIF($E$3:E1108,1)," ")</f>
        <v>1106</v>
      </c>
      <c r="G1108" t="str">
        <f>IFERROR(INDEX($D$3:$D$1456,MATCH(ROWS($F$3:F1108),$F$3:$F$1456,0))," ")</f>
        <v>Refugee Status Determination Officer 335903</v>
      </c>
    </row>
    <row r="1109" spans="1:7">
      <c r="A1109" t="s">
        <v>107</v>
      </c>
      <c r="B1109" t="s">
        <v>2316</v>
      </c>
      <c r="C1109" s="6" t="s">
        <v>2317</v>
      </c>
      <c r="D1109" t="str">
        <f t="shared" si="17"/>
        <v>Refuse Sorter 861201</v>
      </c>
      <c r="E1109">
        <f>--ISNUMBER(IFERROR(SEARCH('File 501 Qualification Enrolmen'!$U$5,D1109,1),""))</f>
        <v>1</v>
      </c>
      <c r="F1109">
        <f>IF(E1109=1,COUNTIF($E$3:E1109,1)," ")</f>
        <v>1107</v>
      </c>
      <c r="G1109" t="str">
        <f>IFERROR(INDEX($D$3:$D$1456,MATCH(ROWS($F$3:F1109),$F$3:$F$1456,0))," ")</f>
        <v>Refuse Sorter 861201</v>
      </c>
    </row>
    <row r="1110" spans="1:7">
      <c r="A1110" t="s">
        <v>107</v>
      </c>
      <c r="B1110" t="s">
        <v>2318</v>
      </c>
      <c r="C1110" s="6" t="s">
        <v>2319</v>
      </c>
      <c r="D1110" t="str">
        <f t="shared" si="17"/>
        <v>Registered Nurse (Aged Care) 222102</v>
      </c>
      <c r="E1110">
        <f>--ISNUMBER(IFERROR(SEARCH('File 501 Qualification Enrolmen'!$U$5,D1110,1),""))</f>
        <v>1</v>
      </c>
      <c r="F1110">
        <f>IF(E1110=1,COUNTIF($E$3:E1110,1)," ")</f>
        <v>1108</v>
      </c>
      <c r="G1110" t="str">
        <f>IFERROR(INDEX($D$3:$D$1456,MATCH(ROWS($F$3:F1110),$F$3:$F$1456,0))," ")</f>
        <v>Registered Nurse (Aged Care) 222102</v>
      </c>
    </row>
    <row r="1111" spans="1:7">
      <c r="A1111" t="s">
        <v>107</v>
      </c>
      <c r="B1111" t="s">
        <v>2320</v>
      </c>
      <c r="C1111" s="6" t="s">
        <v>2321</v>
      </c>
      <c r="D1111" t="str">
        <f t="shared" si="17"/>
        <v>Registered Nurse (Child and Family Health) 222103</v>
      </c>
      <c r="E1111">
        <f>--ISNUMBER(IFERROR(SEARCH('File 501 Qualification Enrolmen'!$U$5,D1111,1),""))</f>
        <v>1</v>
      </c>
      <c r="F1111">
        <f>IF(E1111=1,COUNTIF($E$3:E1111,1)," ")</f>
        <v>1109</v>
      </c>
      <c r="G1111" t="str">
        <f>IFERROR(INDEX($D$3:$D$1456,MATCH(ROWS($F$3:F1111),$F$3:$F$1456,0))," ")</f>
        <v>Registered Nurse (Child and Family Health) 222103</v>
      </c>
    </row>
    <row r="1112" spans="1:7">
      <c r="A1112" t="s">
        <v>107</v>
      </c>
      <c r="B1112" t="s">
        <v>2322</v>
      </c>
      <c r="C1112" s="6" t="s">
        <v>2323</v>
      </c>
      <c r="D1112" t="str">
        <f t="shared" si="17"/>
        <v>Registered Nurse (Community Health) 222104</v>
      </c>
      <c r="E1112">
        <f>--ISNUMBER(IFERROR(SEARCH('File 501 Qualification Enrolmen'!$U$5,D1112,1),""))</f>
        <v>1</v>
      </c>
      <c r="F1112">
        <f>IF(E1112=1,COUNTIF($E$3:E1112,1)," ")</f>
        <v>1110</v>
      </c>
      <c r="G1112" t="str">
        <f>IFERROR(INDEX($D$3:$D$1456,MATCH(ROWS($F$3:F1112),$F$3:$F$1456,0))," ")</f>
        <v>Registered Nurse (Community Health) 222104</v>
      </c>
    </row>
    <row r="1113" spans="1:7">
      <c r="A1113" t="s">
        <v>107</v>
      </c>
      <c r="B1113" t="s">
        <v>2324</v>
      </c>
      <c r="C1113" s="6" t="s">
        <v>2325</v>
      </c>
      <c r="D1113" t="str">
        <f t="shared" si="17"/>
        <v>Registered Nurse (Critical Care and Emergency) 222105</v>
      </c>
      <c r="E1113">
        <f>--ISNUMBER(IFERROR(SEARCH('File 501 Qualification Enrolmen'!$U$5,D1113,1),""))</f>
        <v>1</v>
      </c>
      <c r="F1113">
        <f>IF(E1113=1,COUNTIF($E$3:E1113,1)," ")</f>
        <v>1111</v>
      </c>
      <c r="G1113" t="str">
        <f>IFERROR(INDEX($D$3:$D$1456,MATCH(ROWS($F$3:F1113),$F$3:$F$1456,0))," ")</f>
        <v>Registered Nurse (Critical Care and Emergency) 222105</v>
      </c>
    </row>
    <row r="1114" spans="1:7">
      <c r="A1114" t="s">
        <v>107</v>
      </c>
      <c r="B1114" t="s">
        <v>2326</v>
      </c>
      <c r="C1114" s="6" t="s">
        <v>2327</v>
      </c>
      <c r="D1114" t="str">
        <f t="shared" si="17"/>
        <v>Registered Nurse (Developmental Disability) 222106</v>
      </c>
      <c r="E1114">
        <f>--ISNUMBER(IFERROR(SEARCH('File 501 Qualification Enrolmen'!$U$5,D1114,1),""))</f>
        <v>1</v>
      </c>
      <c r="F1114">
        <f>IF(E1114=1,COUNTIF($E$3:E1114,1)," ")</f>
        <v>1112</v>
      </c>
      <c r="G1114" t="str">
        <f>IFERROR(INDEX($D$3:$D$1456,MATCH(ROWS($F$3:F1114),$F$3:$F$1456,0))," ")</f>
        <v>Registered Nurse (Developmental Disability) 222106</v>
      </c>
    </row>
    <row r="1115" spans="1:7">
      <c r="A1115" t="s">
        <v>107</v>
      </c>
      <c r="B1115" t="s">
        <v>2328</v>
      </c>
      <c r="C1115" s="6" t="s">
        <v>2329</v>
      </c>
      <c r="D1115" t="str">
        <f t="shared" si="17"/>
        <v>Registered Nurse (Disability and Rehabilitation) 222107</v>
      </c>
      <c r="E1115">
        <f>--ISNUMBER(IFERROR(SEARCH('File 501 Qualification Enrolmen'!$U$5,D1115,1),""))</f>
        <v>1</v>
      </c>
      <c r="F1115">
        <f>IF(E1115=1,COUNTIF($E$3:E1115,1)," ")</f>
        <v>1113</v>
      </c>
      <c r="G1115" t="str">
        <f>IFERROR(INDEX($D$3:$D$1456,MATCH(ROWS($F$3:F1115),$F$3:$F$1456,0))," ")</f>
        <v>Registered Nurse (Disability and Rehabilitation) 222107</v>
      </c>
    </row>
    <row r="1116" spans="1:7">
      <c r="A1116" t="s">
        <v>107</v>
      </c>
      <c r="B1116" t="s">
        <v>2330</v>
      </c>
      <c r="C1116" s="6" t="s">
        <v>2331</v>
      </c>
      <c r="D1116" t="str">
        <f t="shared" si="17"/>
        <v>Registered Nurse (Medical Practice) 222109</v>
      </c>
      <c r="E1116">
        <f>--ISNUMBER(IFERROR(SEARCH('File 501 Qualification Enrolmen'!$U$5,D1116,1),""))</f>
        <v>1</v>
      </c>
      <c r="F1116">
        <f>IF(E1116=1,COUNTIF($E$3:E1116,1)," ")</f>
        <v>1114</v>
      </c>
      <c r="G1116" t="str">
        <f>IFERROR(INDEX($D$3:$D$1456,MATCH(ROWS($F$3:F1116),$F$3:$F$1456,0))," ")</f>
        <v>Registered Nurse (Medical Practice) 222109</v>
      </c>
    </row>
    <row r="1117" spans="1:7">
      <c r="A1117" t="s">
        <v>107</v>
      </c>
      <c r="B1117" t="s">
        <v>2332</v>
      </c>
      <c r="C1117" s="6" t="s">
        <v>2333</v>
      </c>
      <c r="D1117" t="str">
        <f t="shared" si="17"/>
        <v>Registered Nurse (Medical) 222108</v>
      </c>
      <c r="E1117">
        <f>--ISNUMBER(IFERROR(SEARCH('File 501 Qualification Enrolmen'!$U$5,D1117,1),""))</f>
        <v>1</v>
      </c>
      <c r="F1117">
        <f>IF(E1117=1,COUNTIF($E$3:E1117,1)," ")</f>
        <v>1115</v>
      </c>
      <c r="G1117" t="str">
        <f>IFERROR(INDEX($D$3:$D$1456,MATCH(ROWS($F$3:F1117),$F$3:$F$1456,0))," ")</f>
        <v>Registered Nurse (Medical) 222108</v>
      </c>
    </row>
    <row r="1118" spans="1:7">
      <c r="A1118" t="s">
        <v>107</v>
      </c>
      <c r="B1118" t="s">
        <v>2334</v>
      </c>
      <c r="C1118" s="6" t="s">
        <v>2335</v>
      </c>
      <c r="D1118" t="str">
        <f t="shared" si="17"/>
        <v>Registered Nurse (Mental Health) 222110</v>
      </c>
      <c r="E1118">
        <f>--ISNUMBER(IFERROR(SEARCH('File 501 Qualification Enrolmen'!$U$5,D1118,1),""))</f>
        <v>1</v>
      </c>
      <c r="F1118">
        <f>IF(E1118=1,COUNTIF($E$3:E1118,1)," ")</f>
        <v>1116</v>
      </c>
      <c r="G1118" t="str">
        <f>IFERROR(INDEX($D$3:$D$1456,MATCH(ROWS($F$3:F1118),$F$3:$F$1456,0))," ")</f>
        <v>Registered Nurse (Mental Health) 222110</v>
      </c>
    </row>
    <row r="1119" spans="1:7">
      <c r="A1119" t="s">
        <v>107</v>
      </c>
      <c r="B1119" t="s">
        <v>2336</v>
      </c>
      <c r="C1119" s="6" t="s">
        <v>2337</v>
      </c>
      <c r="D1119" t="str">
        <f t="shared" si="17"/>
        <v>Registered Nurse (Operating theatre) 222111</v>
      </c>
      <c r="E1119">
        <f>--ISNUMBER(IFERROR(SEARCH('File 501 Qualification Enrolmen'!$U$5,D1119,1),""))</f>
        <v>1</v>
      </c>
      <c r="F1119">
        <f>IF(E1119=1,COUNTIF($E$3:E1119,1)," ")</f>
        <v>1117</v>
      </c>
      <c r="G1119" t="str">
        <f>IFERROR(INDEX($D$3:$D$1456,MATCH(ROWS($F$3:F1119),$F$3:$F$1456,0))," ")</f>
        <v>Registered Nurse (Operating theatre) 222111</v>
      </c>
    </row>
    <row r="1120" spans="1:7">
      <c r="A1120" t="s">
        <v>107</v>
      </c>
      <c r="B1120" t="s">
        <v>2338</v>
      </c>
      <c r="C1120" s="6" t="s">
        <v>2339</v>
      </c>
      <c r="D1120" t="str">
        <f t="shared" si="17"/>
        <v>Registered Nurse (Surgical) 222112</v>
      </c>
      <c r="E1120">
        <f>--ISNUMBER(IFERROR(SEARCH('File 501 Qualification Enrolmen'!$U$5,D1120,1),""))</f>
        <v>1</v>
      </c>
      <c r="F1120">
        <f>IF(E1120=1,COUNTIF($E$3:E1120,1)," ")</f>
        <v>1118</v>
      </c>
      <c r="G1120" t="str">
        <f>IFERROR(INDEX($D$3:$D$1456,MATCH(ROWS($F$3:F1120),$F$3:$F$1456,0))," ")</f>
        <v>Registered Nurse (Surgical) 222112</v>
      </c>
    </row>
    <row r="1121" spans="1:7">
      <c r="A1121" t="s">
        <v>107</v>
      </c>
      <c r="B1121" t="s">
        <v>2340</v>
      </c>
      <c r="C1121" s="6" t="s">
        <v>2341</v>
      </c>
      <c r="D1121" t="str">
        <f t="shared" si="17"/>
        <v>Registrar / Councillor (Educational) 134506</v>
      </c>
      <c r="E1121">
        <f>--ISNUMBER(IFERROR(SEARCH('File 501 Qualification Enrolmen'!$U$5,D1121,1),""))</f>
        <v>1</v>
      </c>
      <c r="F1121">
        <f>IF(E1121=1,COUNTIF($E$3:E1121,1)," ")</f>
        <v>1119</v>
      </c>
      <c r="G1121" t="str">
        <f>IFERROR(INDEX($D$3:$D$1456,MATCH(ROWS($F$3:F1121),$F$3:$F$1456,0))," ")</f>
        <v>Registrar / Councillor (Educational) 134506</v>
      </c>
    </row>
    <row r="1122" spans="1:7">
      <c r="A1122" t="s">
        <v>107</v>
      </c>
      <c r="B1122" t="s">
        <v>2342</v>
      </c>
      <c r="C1122" s="6" t="s">
        <v>2343</v>
      </c>
      <c r="D1122" t="str">
        <f t="shared" si="17"/>
        <v>Regulatory Affairs Officer 242213</v>
      </c>
      <c r="E1122">
        <f>--ISNUMBER(IFERROR(SEARCH('File 501 Qualification Enrolmen'!$U$5,D1122,1),""))</f>
        <v>1</v>
      </c>
      <c r="F1122">
        <f>IF(E1122=1,COUNTIF($E$3:E1122,1)," ")</f>
        <v>1120</v>
      </c>
      <c r="G1122" t="str">
        <f>IFERROR(INDEX($D$3:$D$1456,MATCH(ROWS($F$3:F1122),$F$3:$F$1456,0))," ")</f>
        <v>Regulatory Affairs Officer 242213</v>
      </c>
    </row>
    <row r="1123" spans="1:7">
      <c r="A1123" t="s">
        <v>107</v>
      </c>
      <c r="B1123" t="s">
        <v>2344</v>
      </c>
      <c r="C1123" s="6" t="s">
        <v>2345</v>
      </c>
      <c r="D1123" t="str">
        <f t="shared" si="17"/>
        <v>Rehabilitation Counsellor 263504</v>
      </c>
      <c r="E1123">
        <f>--ISNUMBER(IFERROR(SEARCH('File 501 Qualification Enrolmen'!$U$5,D1123,1),""))</f>
        <v>1</v>
      </c>
      <c r="F1123">
        <f>IF(E1123=1,COUNTIF($E$3:E1123,1)," ")</f>
        <v>1121</v>
      </c>
      <c r="G1123" t="str">
        <f>IFERROR(INDEX($D$3:$D$1456,MATCH(ROWS($F$3:F1123),$F$3:$F$1456,0))," ")</f>
        <v>Rehabilitation Counsellor 263504</v>
      </c>
    </row>
    <row r="1124" spans="1:7">
      <c r="A1124" t="s">
        <v>107</v>
      </c>
      <c r="B1124" t="s">
        <v>2346</v>
      </c>
      <c r="C1124" s="6" t="s">
        <v>2347</v>
      </c>
      <c r="D1124" t="str">
        <f t="shared" si="17"/>
        <v>Reinforced Plastic and Composite Production Worker 714205</v>
      </c>
      <c r="E1124">
        <f>--ISNUMBER(IFERROR(SEARCH('File 501 Qualification Enrolmen'!$U$5,D1124,1),""))</f>
        <v>1</v>
      </c>
      <c r="F1124">
        <f>IF(E1124=1,COUNTIF($E$3:E1124,1)," ")</f>
        <v>1122</v>
      </c>
      <c r="G1124" t="str">
        <f>IFERROR(INDEX($D$3:$D$1456,MATCH(ROWS($F$3:F1124),$F$3:$F$1456,0))," ")</f>
        <v>Reinforced Plastic and Composite Production Worker 714205</v>
      </c>
    </row>
    <row r="1125" spans="1:7">
      <c r="A1125" t="s">
        <v>107</v>
      </c>
      <c r="B1125" t="s">
        <v>2348</v>
      </c>
      <c r="C1125" s="6" t="s">
        <v>2349</v>
      </c>
      <c r="D1125" t="str">
        <f t="shared" si="17"/>
        <v>Reinforced Plastics and Composite Trades Worker 714209</v>
      </c>
      <c r="E1125">
        <f>--ISNUMBER(IFERROR(SEARCH('File 501 Qualification Enrolmen'!$U$5,D1125,1),""))</f>
        <v>1</v>
      </c>
      <c r="F1125">
        <f>IF(E1125=1,COUNTIF($E$3:E1125,1)," ")</f>
        <v>1123</v>
      </c>
      <c r="G1125" t="str">
        <f>IFERROR(INDEX($D$3:$D$1456,MATCH(ROWS($F$3:F1125),$F$3:$F$1456,0))," ")</f>
        <v>Reinforced Plastics and Composite Trades Worker 714209</v>
      </c>
    </row>
    <row r="1126" spans="1:7">
      <c r="A1126" t="s">
        <v>107</v>
      </c>
      <c r="B1126" t="s">
        <v>2350</v>
      </c>
      <c r="C1126" s="6" t="s">
        <v>2351</v>
      </c>
      <c r="D1126" t="str">
        <f t="shared" si="17"/>
        <v>Religious Associate Professional 341301</v>
      </c>
      <c r="E1126">
        <f>--ISNUMBER(IFERROR(SEARCH('File 501 Qualification Enrolmen'!$U$5,D1126,1),""))</f>
        <v>1</v>
      </c>
      <c r="F1126">
        <f>IF(E1126=1,COUNTIF($E$3:E1126,1)," ")</f>
        <v>1124</v>
      </c>
      <c r="G1126" t="str">
        <f>IFERROR(INDEX($D$3:$D$1456,MATCH(ROWS($F$3:F1126),$F$3:$F$1456,0))," ")</f>
        <v>Religious Associate Professional 341301</v>
      </c>
    </row>
    <row r="1127" spans="1:7">
      <c r="A1127" t="s">
        <v>107</v>
      </c>
      <c r="B1127" t="s">
        <v>2352</v>
      </c>
      <c r="C1127" s="6" t="s">
        <v>2353</v>
      </c>
      <c r="D1127" t="str">
        <f t="shared" si="17"/>
        <v>Remotely Operated Vehicle (ROV) Pilot 733211</v>
      </c>
      <c r="E1127">
        <f>--ISNUMBER(IFERROR(SEARCH('File 501 Qualification Enrolmen'!$U$5,D1127,1),""))</f>
        <v>1</v>
      </c>
      <c r="F1127">
        <f>IF(E1127=1,COUNTIF($E$3:E1127,1)," ")</f>
        <v>1125</v>
      </c>
      <c r="G1127" t="str">
        <f>IFERROR(INDEX($D$3:$D$1456,MATCH(ROWS($F$3:F1127),$F$3:$F$1456,0))," ")</f>
        <v>Remotely Operated Vehicle (ROV) Pilot 733211</v>
      </c>
    </row>
    <row r="1128" spans="1:7">
      <c r="A1128" t="s">
        <v>107</v>
      </c>
      <c r="B1128" t="s">
        <v>2354</v>
      </c>
      <c r="C1128" s="6" t="s">
        <v>2355</v>
      </c>
      <c r="D1128" t="str">
        <f t="shared" si="17"/>
        <v>Renal Technician 321111</v>
      </c>
      <c r="E1128">
        <f>--ISNUMBER(IFERROR(SEARCH('File 501 Qualification Enrolmen'!$U$5,D1128,1),""))</f>
        <v>1</v>
      </c>
      <c r="F1128">
        <f>IF(E1128=1,COUNTIF($E$3:E1128,1)," ")</f>
        <v>1126</v>
      </c>
      <c r="G1128" t="str">
        <f>IFERROR(INDEX($D$3:$D$1456,MATCH(ROWS($F$3:F1128),$F$3:$F$1456,0))," ")</f>
        <v>Renal Technician 321111</v>
      </c>
    </row>
    <row r="1129" spans="1:7">
      <c r="A1129" t="s">
        <v>107</v>
      </c>
      <c r="B1129" t="s">
        <v>2356</v>
      </c>
      <c r="C1129" s="6" t="s">
        <v>2357</v>
      </c>
      <c r="D1129" t="str">
        <f t="shared" si="17"/>
        <v>Rental Salesperson 524902</v>
      </c>
      <c r="E1129">
        <f>--ISNUMBER(IFERROR(SEARCH('File 501 Qualification Enrolmen'!$U$5,D1129,1),""))</f>
        <v>1</v>
      </c>
      <c r="F1129">
        <f>IF(E1129=1,COUNTIF($E$3:E1129,1)," ")</f>
        <v>1127</v>
      </c>
      <c r="G1129" t="str">
        <f>IFERROR(INDEX($D$3:$D$1456,MATCH(ROWS($F$3:F1129),$F$3:$F$1456,0))," ")</f>
        <v>Rental Salesperson 524902</v>
      </c>
    </row>
    <row r="1130" spans="1:7">
      <c r="A1130" t="s">
        <v>107</v>
      </c>
      <c r="B1130" t="s">
        <v>2358</v>
      </c>
      <c r="C1130" s="6" t="s">
        <v>2359</v>
      </c>
      <c r="D1130" t="str">
        <f t="shared" si="17"/>
        <v>Research and Development Manager 122301</v>
      </c>
      <c r="E1130">
        <f>--ISNUMBER(IFERROR(SEARCH('File 501 Qualification Enrolmen'!$U$5,D1130,1),""))</f>
        <v>1</v>
      </c>
      <c r="F1130">
        <f>IF(E1130=1,COUNTIF($E$3:E1130,1)," ")</f>
        <v>1128</v>
      </c>
      <c r="G1130" t="str">
        <f>IFERROR(INDEX($D$3:$D$1456,MATCH(ROWS($F$3:F1130),$F$3:$F$1456,0))," ")</f>
        <v>Research and Development Manager 122301</v>
      </c>
    </row>
    <row r="1131" spans="1:7">
      <c r="A1131" t="s">
        <v>107</v>
      </c>
      <c r="B1131" t="s">
        <v>2360</v>
      </c>
      <c r="C1131" s="6" t="s">
        <v>2361</v>
      </c>
      <c r="D1131" t="str">
        <f t="shared" si="17"/>
        <v>Research Psychologist 263405</v>
      </c>
      <c r="E1131">
        <f>--ISNUMBER(IFERROR(SEARCH('File 501 Qualification Enrolmen'!$U$5,D1131,1),""))</f>
        <v>1</v>
      </c>
      <c r="F1131">
        <f>IF(E1131=1,COUNTIF($E$3:E1131,1)," ")</f>
        <v>1129</v>
      </c>
      <c r="G1131" t="str">
        <f>IFERROR(INDEX($D$3:$D$1456,MATCH(ROWS($F$3:F1131),$F$3:$F$1456,0))," ")</f>
        <v>Research Psychologist 263405</v>
      </c>
    </row>
    <row r="1132" spans="1:7">
      <c r="A1132" t="s">
        <v>107</v>
      </c>
      <c r="B1132" t="s">
        <v>2362</v>
      </c>
      <c r="C1132" s="6" t="s">
        <v>2363</v>
      </c>
      <c r="D1132" t="str">
        <f t="shared" si="17"/>
        <v>Reservations Manager 141204</v>
      </c>
      <c r="E1132">
        <f>--ISNUMBER(IFERROR(SEARCH('File 501 Qualification Enrolmen'!$U$5,D1132,1),""))</f>
        <v>1</v>
      </c>
      <c r="F1132">
        <f>IF(E1132=1,COUNTIF($E$3:E1132,1)," ")</f>
        <v>1130</v>
      </c>
      <c r="G1132" t="str">
        <f>IFERROR(INDEX($D$3:$D$1456,MATCH(ROWS($F$3:F1132),$F$3:$F$1456,0))," ")</f>
        <v>Reservations Manager 141204</v>
      </c>
    </row>
    <row r="1133" spans="1:7">
      <c r="A1133" t="s">
        <v>107</v>
      </c>
      <c r="B1133" t="s">
        <v>2364</v>
      </c>
      <c r="C1133" s="6" t="s">
        <v>2365</v>
      </c>
      <c r="D1133" t="str">
        <f t="shared" si="17"/>
        <v>Resident Medical Officer 221102</v>
      </c>
      <c r="E1133">
        <f>--ISNUMBER(IFERROR(SEARCH('File 501 Qualification Enrolmen'!$U$5,D1133,1),""))</f>
        <v>1</v>
      </c>
      <c r="F1133">
        <f>IF(E1133=1,COUNTIF($E$3:E1133,1)," ")</f>
        <v>1131</v>
      </c>
      <c r="G1133" t="str">
        <f>IFERROR(INDEX($D$3:$D$1456,MATCH(ROWS($F$3:F1133),$F$3:$F$1456,0))," ")</f>
        <v>Resident Medical Officer 221102</v>
      </c>
    </row>
    <row r="1134" spans="1:7">
      <c r="A1134" t="s">
        <v>107</v>
      </c>
      <c r="B1134" t="s">
        <v>2366</v>
      </c>
      <c r="C1134" s="6" t="s">
        <v>2367</v>
      </c>
      <c r="D1134" t="str">
        <f t="shared" si="17"/>
        <v>Residential Care Officer 532201</v>
      </c>
      <c r="E1134">
        <f>--ISNUMBER(IFERROR(SEARCH('File 501 Qualification Enrolmen'!$U$5,D1134,1),""))</f>
        <v>1</v>
      </c>
      <c r="F1134">
        <f>IF(E1134=1,COUNTIF($E$3:E1134,1)," ")</f>
        <v>1132</v>
      </c>
      <c r="G1134" t="str">
        <f>IFERROR(INDEX($D$3:$D$1456,MATCH(ROWS($F$3:F1134),$F$3:$F$1456,0))," ")</f>
        <v>Residential Care Officer 532201</v>
      </c>
    </row>
    <row r="1135" spans="1:7">
      <c r="A1135" t="s">
        <v>107</v>
      </c>
      <c r="B1135" t="s">
        <v>2368</v>
      </c>
      <c r="C1135" s="6" t="s">
        <v>2369</v>
      </c>
      <c r="D1135" t="str">
        <f t="shared" si="17"/>
        <v>Retail Buyer 332301</v>
      </c>
      <c r="E1135">
        <f>--ISNUMBER(IFERROR(SEARCH('File 501 Qualification Enrolmen'!$U$5,D1135,1),""))</f>
        <v>1</v>
      </c>
      <c r="F1135">
        <f>IF(E1135=1,COUNTIF($E$3:E1135,1)," ")</f>
        <v>1133</v>
      </c>
      <c r="G1135" t="str">
        <f>IFERROR(INDEX($D$3:$D$1456,MATCH(ROWS($F$3:F1135),$F$3:$F$1456,0))," ")</f>
        <v>Retail Buyer 332301</v>
      </c>
    </row>
    <row r="1136" spans="1:7">
      <c r="A1136" t="s">
        <v>107</v>
      </c>
      <c r="B1136" t="s">
        <v>2370</v>
      </c>
      <c r="C1136" s="6" t="s">
        <v>2371</v>
      </c>
      <c r="D1136" t="str">
        <f t="shared" si="17"/>
        <v>Retail Loss Prevention Officer 541403</v>
      </c>
      <c r="E1136">
        <f>--ISNUMBER(IFERROR(SEARCH('File 501 Qualification Enrolmen'!$U$5,D1136,1),""))</f>
        <v>1</v>
      </c>
      <c r="F1136">
        <f>IF(E1136=1,COUNTIF($E$3:E1136,1)," ")</f>
        <v>1134</v>
      </c>
      <c r="G1136" t="str">
        <f>IFERROR(INDEX($D$3:$D$1456,MATCH(ROWS($F$3:F1136),$F$3:$F$1456,0))," ")</f>
        <v>Retail Loss Prevention Officer 541403</v>
      </c>
    </row>
    <row r="1137" spans="1:7">
      <c r="A1137" t="s">
        <v>107</v>
      </c>
      <c r="B1137" t="s">
        <v>2372</v>
      </c>
      <c r="C1137" s="6" t="s">
        <v>2373</v>
      </c>
      <c r="D1137" t="str">
        <f t="shared" si="17"/>
        <v>Retail Manager (General) 142103</v>
      </c>
      <c r="E1137">
        <f>--ISNUMBER(IFERROR(SEARCH('File 501 Qualification Enrolmen'!$U$5,D1137,1),""))</f>
        <v>1</v>
      </c>
      <c r="F1137">
        <f>IF(E1137=1,COUNTIF($E$3:E1137,1)," ")</f>
        <v>1135</v>
      </c>
      <c r="G1137" t="str">
        <f>IFERROR(INDEX($D$3:$D$1456,MATCH(ROWS($F$3:F1137),$F$3:$F$1456,0))," ")</f>
        <v>Retail Manager (General) 142103</v>
      </c>
    </row>
    <row r="1138" spans="1:7">
      <c r="A1138" t="s">
        <v>107</v>
      </c>
      <c r="B1138" t="s">
        <v>2374</v>
      </c>
      <c r="C1138" s="6" t="s">
        <v>2375</v>
      </c>
      <c r="D1138" t="str">
        <f t="shared" si="17"/>
        <v>Retail Pharmacist 226203</v>
      </c>
      <c r="E1138">
        <f>--ISNUMBER(IFERROR(SEARCH('File 501 Qualification Enrolmen'!$U$5,D1138,1),""))</f>
        <v>1</v>
      </c>
      <c r="F1138">
        <f>IF(E1138=1,COUNTIF($E$3:E1138,1)," ")</f>
        <v>1136</v>
      </c>
      <c r="G1138" t="str">
        <f>IFERROR(INDEX($D$3:$D$1456,MATCH(ROWS($F$3:F1138),$F$3:$F$1456,0))," ")</f>
        <v>Retail Pharmacist 226203</v>
      </c>
    </row>
    <row r="1139" spans="1:7">
      <c r="A1139" t="s">
        <v>107</v>
      </c>
      <c r="B1139" t="s">
        <v>2376</v>
      </c>
      <c r="C1139" s="6" t="s">
        <v>2377</v>
      </c>
      <c r="D1139" t="str">
        <f t="shared" si="17"/>
        <v>Retail Supervisor 522201</v>
      </c>
      <c r="E1139">
        <f>--ISNUMBER(IFERROR(SEARCH('File 501 Qualification Enrolmen'!$U$5,D1139,1),""))</f>
        <v>1</v>
      </c>
      <c r="F1139">
        <f>IF(E1139=1,COUNTIF($E$3:E1139,1)," ")</f>
        <v>1137</v>
      </c>
      <c r="G1139" t="str">
        <f>IFERROR(INDEX($D$3:$D$1456,MATCH(ROWS($F$3:F1139),$F$3:$F$1456,0))," ")</f>
        <v>Retail Supervisor 522201</v>
      </c>
    </row>
    <row r="1140" spans="1:7">
      <c r="A1140" t="s">
        <v>107</v>
      </c>
      <c r="B1140" t="s">
        <v>2378</v>
      </c>
      <c r="C1140" s="6" t="s">
        <v>2379</v>
      </c>
      <c r="D1140" t="str">
        <f t="shared" si="17"/>
        <v>Rheumatologist 226906</v>
      </c>
      <c r="E1140">
        <f>--ISNUMBER(IFERROR(SEARCH('File 501 Qualification Enrolmen'!$U$5,D1140,1),""))</f>
        <v>1</v>
      </c>
      <c r="F1140">
        <f>IF(E1140=1,COUNTIF($E$3:E1140,1)," ")</f>
        <v>1138</v>
      </c>
      <c r="G1140" t="str">
        <f>IFERROR(INDEX($D$3:$D$1456,MATCH(ROWS($F$3:F1140),$F$3:$F$1456,0))," ")</f>
        <v>Rheumatologist 226906</v>
      </c>
    </row>
    <row r="1141" spans="1:7">
      <c r="A1141" t="s">
        <v>107</v>
      </c>
      <c r="B1141" t="s">
        <v>2380</v>
      </c>
      <c r="C1141" s="6" t="s">
        <v>2381</v>
      </c>
      <c r="D1141" t="str">
        <f t="shared" si="17"/>
        <v>Rigger 651501</v>
      </c>
      <c r="E1141">
        <f>--ISNUMBER(IFERROR(SEARCH('File 501 Qualification Enrolmen'!$U$5,D1141,1),""))</f>
        <v>1</v>
      </c>
      <c r="F1141">
        <f>IF(E1141=1,COUNTIF($E$3:E1141,1)," ")</f>
        <v>1139</v>
      </c>
      <c r="G1141" t="str">
        <f>IFERROR(INDEX($D$3:$D$1456,MATCH(ROWS($F$3:F1141),$F$3:$F$1456,0))," ")</f>
        <v>Rigger 651501</v>
      </c>
    </row>
    <row r="1142" spans="1:7">
      <c r="A1142" t="s">
        <v>107</v>
      </c>
      <c r="B1142" t="s">
        <v>2382</v>
      </c>
      <c r="C1142" s="6" t="s">
        <v>2383</v>
      </c>
      <c r="D1142" t="str">
        <f t="shared" si="17"/>
        <v>Road Construction Plant Operator 733210</v>
      </c>
      <c r="E1142">
        <f>--ISNUMBER(IFERROR(SEARCH('File 501 Qualification Enrolmen'!$U$5,D1142,1),""))</f>
        <v>1</v>
      </c>
      <c r="F1142">
        <f>IF(E1142=1,COUNTIF($E$3:E1142,1)," ")</f>
        <v>1140</v>
      </c>
      <c r="G1142" t="str">
        <f>IFERROR(INDEX($D$3:$D$1456,MATCH(ROWS($F$3:F1142),$F$3:$F$1456,0))," ")</f>
        <v>Road Construction Plant Operator 733210</v>
      </c>
    </row>
    <row r="1143" spans="1:7">
      <c r="A1143" t="s">
        <v>107</v>
      </c>
      <c r="B1143" t="s">
        <v>2384</v>
      </c>
      <c r="C1143" s="6" t="s">
        <v>2385</v>
      </c>
      <c r="D1143" t="str">
        <f t="shared" si="17"/>
        <v>Road Roller Operator 734213</v>
      </c>
      <c r="E1143">
        <f>--ISNUMBER(IFERROR(SEARCH('File 501 Qualification Enrolmen'!$U$5,D1143,1),""))</f>
        <v>1</v>
      </c>
      <c r="F1143">
        <f>IF(E1143=1,COUNTIF($E$3:E1143,1)," ")</f>
        <v>1141</v>
      </c>
      <c r="G1143" t="str">
        <f>IFERROR(INDEX($D$3:$D$1456,MATCH(ROWS($F$3:F1143),$F$3:$F$1456,0))," ")</f>
        <v>Road Roller Operator 734213</v>
      </c>
    </row>
    <row r="1144" spans="1:7">
      <c r="A1144" t="s">
        <v>107</v>
      </c>
      <c r="B1144" t="s">
        <v>2386</v>
      </c>
      <c r="C1144" s="6" t="s">
        <v>2387</v>
      </c>
      <c r="D1144" t="str">
        <f t="shared" si="17"/>
        <v>Road Transport Manager 132403</v>
      </c>
      <c r="E1144">
        <f>--ISNUMBER(IFERROR(SEARCH('File 501 Qualification Enrolmen'!$U$5,D1144,1),""))</f>
        <v>1</v>
      </c>
      <c r="F1144">
        <f>IF(E1144=1,COUNTIF($E$3:E1144,1)," ")</f>
        <v>1142</v>
      </c>
      <c r="G1144" t="str">
        <f>IFERROR(INDEX($D$3:$D$1456,MATCH(ROWS($F$3:F1144),$F$3:$F$1456,0))," ")</f>
        <v>Road Transport Manager 132403</v>
      </c>
    </row>
    <row r="1145" spans="1:7">
      <c r="A1145" t="s">
        <v>107</v>
      </c>
      <c r="B1145" t="s">
        <v>2388</v>
      </c>
      <c r="C1145" s="6" t="s">
        <v>2389</v>
      </c>
      <c r="D1145" t="str">
        <f t="shared" si="17"/>
        <v>Rock Drill Operator 711302</v>
      </c>
      <c r="E1145">
        <f>--ISNUMBER(IFERROR(SEARCH('File 501 Qualification Enrolmen'!$U$5,D1145,1),""))</f>
        <v>1</v>
      </c>
      <c r="F1145">
        <f>IF(E1145=1,COUNTIF($E$3:E1145,1)," ")</f>
        <v>1143</v>
      </c>
      <c r="G1145" t="str">
        <f>IFERROR(INDEX($D$3:$D$1456,MATCH(ROWS($F$3:F1145),$F$3:$F$1456,0))," ")</f>
        <v>Rock Drill Operator 711302</v>
      </c>
    </row>
    <row r="1146" spans="1:7">
      <c r="A1146" t="s">
        <v>107</v>
      </c>
      <c r="B1146" t="s">
        <v>2390</v>
      </c>
      <c r="C1146" s="6" t="s">
        <v>2391</v>
      </c>
      <c r="D1146" t="str">
        <f t="shared" si="17"/>
        <v>Rock Engineering Manager 132203</v>
      </c>
      <c r="E1146">
        <f>--ISNUMBER(IFERROR(SEARCH('File 501 Qualification Enrolmen'!$U$5,D1146,1),""))</f>
        <v>1</v>
      </c>
      <c r="F1146">
        <f>IF(E1146=1,COUNTIF($E$3:E1146,1)," ")</f>
        <v>1144</v>
      </c>
      <c r="G1146" t="str">
        <f>IFERROR(INDEX($D$3:$D$1456,MATCH(ROWS($F$3:F1146),$F$3:$F$1456,0))," ")</f>
        <v>Rock Engineering Manager 132203</v>
      </c>
    </row>
    <row r="1147" spans="1:7">
      <c r="A1147" t="s">
        <v>107</v>
      </c>
      <c r="B1147" t="s">
        <v>2392</v>
      </c>
      <c r="C1147" s="6" t="s">
        <v>2393</v>
      </c>
      <c r="D1147" t="str">
        <f t="shared" si="17"/>
        <v>Roll Label Machine Technician 662208</v>
      </c>
      <c r="E1147">
        <f>--ISNUMBER(IFERROR(SEARCH('File 501 Qualification Enrolmen'!$U$5,D1147,1),""))</f>
        <v>1</v>
      </c>
      <c r="F1147">
        <f>IF(E1147=1,COUNTIF($E$3:E1147,1)," ")</f>
        <v>1145</v>
      </c>
      <c r="G1147" t="str">
        <f>IFERROR(INDEX($D$3:$D$1456,MATCH(ROWS($F$3:F1147),$F$3:$F$1456,0))," ")</f>
        <v>Roll Label Machine Technician 662208</v>
      </c>
    </row>
    <row r="1148" spans="1:7">
      <c r="A1148" t="s">
        <v>107</v>
      </c>
      <c r="B1148" t="s">
        <v>2394</v>
      </c>
      <c r="C1148" s="6" t="s">
        <v>2395</v>
      </c>
      <c r="D1148" t="str">
        <f t="shared" si="17"/>
        <v>Roll Label Rewind Machine Operator 662317</v>
      </c>
      <c r="E1148">
        <f>--ISNUMBER(IFERROR(SEARCH('File 501 Qualification Enrolmen'!$U$5,D1148,1),""))</f>
        <v>1</v>
      </c>
      <c r="F1148">
        <f>IF(E1148=1,COUNTIF($E$3:E1148,1)," ")</f>
        <v>1146</v>
      </c>
      <c r="G1148" t="str">
        <f>IFERROR(INDEX($D$3:$D$1456,MATCH(ROWS($F$3:F1148),$F$3:$F$1456,0))," ")</f>
        <v>Roll Label Rewind Machine Operator 662317</v>
      </c>
    </row>
    <row r="1149" spans="1:7">
      <c r="A1149" t="s">
        <v>107</v>
      </c>
      <c r="B1149" t="s">
        <v>2396</v>
      </c>
      <c r="C1149" s="6" t="s">
        <v>2397</v>
      </c>
      <c r="D1149" t="str">
        <f t="shared" si="17"/>
        <v>Roof Plumber 642102</v>
      </c>
      <c r="E1149">
        <f>--ISNUMBER(IFERROR(SEARCH('File 501 Qualification Enrolmen'!$U$5,D1149,1),""))</f>
        <v>1</v>
      </c>
      <c r="F1149">
        <f>IF(E1149=1,COUNTIF($E$3:E1149,1)," ")</f>
        <v>1147</v>
      </c>
      <c r="G1149" t="str">
        <f>IFERROR(INDEX($D$3:$D$1456,MATCH(ROWS($F$3:F1149),$F$3:$F$1456,0))," ")</f>
        <v>Roof Plumber 642102</v>
      </c>
    </row>
    <row r="1150" spans="1:7">
      <c r="A1150" t="s">
        <v>107</v>
      </c>
      <c r="B1150" t="s">
        <v>2398</v>
      </c>
      <c r="C1150" s="6" t="s">
        <v>2399</v>
      </c>
      <c r="D1150" t="str">
        <f t="shared" si="17"/>
        <v>Roof Thatcher 642103</v>
      </c>
      <c r="E1150">
        <f>--ISNUMBER(IFERROR(SEARCH('File 501 Qualification Enrolmen'!$U$5,D1150,1),""))</f>
        <v>1</v>
      </c>
      <c r="F1150">
        <f>IF(E1150=1,COUNTIF($E$3:E1150,1)," ")</f>
        <v>1148</v>
      </c>
      <c r="G1150" t="str">
        <f>IFERROR(INDEX($D$3:$D$1456,MATCH(ROWS($F$3:F1150),$F$3:$F$1456,0))," ")</f>
        <v>Roof Thatcher 642103</v>
      </c>
    </row>
    <row r="1151" spans="1:7">
      <c r="A1151" t="s">
        <v>107</v>
      </c>
      <c r="B1151" t="s">
        <v>2400</v>
      </c>
      <c r="C1151" s="6" t="s">
        <v>2401</v>
      </c>
      <c r="D1151" t="str">
        <f t="shared" si="17"/>
        <v>Roof Tiler 642101</v>
      </c>
      <c r="E1151">
        <f>--ISNUMBER(IFERROR(SEARCH('File 501 Qualification Enrolmen'!$U$5,D1151,1),""))</f>
        <v>1</v>
      </c>
      <c r="F1151">
        <f>IF(E1151=1,COUNTIF($E$3:E1151,1)," ")</f>
        <v>1149</v>
      </c>
      <c r="G1151" t="str">
        <f>IFERROR(INDEX($D$3:$D$1456,MATCH(ROWS($F$3:F1151),$F$3:$F$1456,0))," ")</f>
        <v>Roof Tiler 642101</v>
      </c>
    </row>
    <row r="1152" spans="1:7">
      <c r="A1152" t="s">
        <v>107</v>
      </c>
      <c r="B1152" t="s">
        <v>2402</v>
      </c>
      <c r="C1152" s="6" t="s">
        <v>2403</v>
      </c>
      <c r="D1152" t="str">
        <f t="shared" si="17"/>
        <v>Rotary Printing and Re-reeling Flexographic Machine Technician 662212</v>
      </c>
      <c r="E1152">
        <f>--ISNUMBER(IFERROR(SEARCH('File 501 Qualification Enrolmen'!$U$5,D1152,1),""))</f>
        <v>1</v>
      </c>
      <c r="F1152">
        <f>IF(E1152=1,COUNTIF($E$3:E1152,1)," ")</f>
        <v>1150</v>
      </c>
      <c r="G1152" t="str">
        <f>IFERROR(INDEX($D$3:$D$1456,MATCH(ROWS($F$3:F1152),$F$3:$F$1456,0))," ")</f>
        <v>Rotary Printing and Re-reeling Flexographic Machine Technician 662212</v>
      </c>
    </row>
    <row r="1153" spans="1:7">
      <c r="A1153" t="s">
        <v>107</v>
      </c>
      <c r="B1153" t="s">
        <v>2404</v>
      </c>
      <c r="C1153" s="6" t="s">
        <v>2405</v>
      </c>
      <c r="D1153" t="str">
        <f t="shared" si="17"/>
        <v>Rotary Printing and Re-reeling Gravure Machine Technician 662213</v>
      </c>
      <c r="E1153">
        <f>--ISNUMBER(IFERROR(SEARCH('File 501 Qualification Enrolmen'!$U$5,D1153,1),""))</f>
        <v>1</v>
      </c>
      <c r="F1153">
        <f>IF(E1153=1,COUNTIF($E$3:E1153,1)," ")</f>
        <v>1151</v>
      </c>
      <c r="G1153" t="str">
        <f>IFERROR(INDEX($D$3:$D$1456,MATCH(ROWS($F$3:F1153),$F$3:$F$1456,0))," ")</f>
        <v>Rotary Printing and Re-reeling Gravure Machine Technician 662213</v>
      </c>
    </row>
    <row r="1154" spans="1:7">
      <c r="A1154" t="s">
        <v>107</v>
      </c>
      <c r="B1154" t="s">
        <v>2406</v>
      </c>
      <c r="C1154" s="6" t="s">
        <v>2407</v>
      </c>
      <c r="D1154" t="str">
        <f t="shared" si="17"/>
        <v>Rotational Moulding Operator (Plastics) 714206</v>
      </c>
      <c r="E1154">
        <f>--ISNUMBER(IFERROR(SEARCH('File 501 Qualification Enrolmen'!$U$5,D1154,1),""))</f>
        <v>1</v>
      </c>
      <c r="F1154">
        <f>IF(E1154=1,COUNTIF($E$3:E1154,1)," ")</f>
        <v>1152</v>
      </c>
      <c r="G1154" t="str">
        <f>IFERROR(INDEX($D$3:$D$1456,MATCH(ROWS($F$3:F1154),$F$3:$F$1456,0))," ")</f>
        <v>Rotational Moulding Operator (Plastics) 714206</v>
      </c>
    </row>
    <row r="1155" spans="1:7">
      <c r="A1155" t="s">
        <v>107</v>
      </c>
      <c r="B1155" t="s">
        <v>2408</v>
      </c>
      <c r="C1155" s="6" t="s">
        <v>2409</v>
      </c>
      <c r="D1155" t="str">
        <f t="shared" si="17"/>
        <v>Rubber Manufacturing Machine Setter and Minder 714102</v>
      </c>
      <c r="E1155">
        <f>--ISNUMBER(IFERROR(SEARCH('File 501 Qualification Enrolmen'!$U$5,D1155,1),""))</f>
        <v>1</v>
      </c>
      <c r="F1155">
        <f>IF(E1155=1,COUNTIF($E$3:E1155,1)," ")</f>
        <v>1153</v>
      </c>
      <c r="G1155" t="str">
        <f>IFERROR(INDEX($D$3:$D$1456,MATCH(ROWS($F$3:F1155),$F$3:$F$1456,0))," ")</f>
        <v>Rubber Manufacturing Machine Setter and Minder 714102</v>
      </c>
    </row>
    <row r="1156" spans="1:7">
      <c r="A1156" t="s">
        <v>107</v>
      </c>
      <c r="B1156" t="s">
        <v>2410</v>
      </c>
      <c r="C1156" s="6" t="s">
        <v>2411</v>
      </c>
      <c r="D1156" t="str">
        <f t="shared" ref="D1156:D1219" si="18">CONCATENATE(C1156," ",B1156)</f>
        <v>Rubber Production Machine Operator 714101</v>
      </c>
      <c r="E1156">
        <f>--ISNUMBER(IFERROR(SEARCH('File 501 Qualification Enrolmen'!$U$5,D1156,1),""))</f>
        <v>1</v>
      </c>
      <c r="F1156">
        <f>IF(E1156=1,COUNTIF($E$3:E1156,1)," ")</f>
        <v>1154</v>
      </c>
      <c r="G1156" t="str">
        <f>IFERROR(INDEX($D$3:$D$1456,MATCH(ROWS($F$3:F1156),$F$3:$F$1456,0))," ")</f>
        <v>Rubber Production Machine Operator 714101</v>
      </c>
    </row>
    <row r="1157" spans="1:7">
      <c r="A1157" t="s">
        <v>107</v>
      </c>
      <c r="B1157" t="s">
        <v>2412</v>
      </c>
      <c r="C1157" s="6" t="s">
        <v>2413</v>
      </c>
      <c r="D1157" t="str">
        <f t="shared" si="18"/>
        <v>Saddle Stitch Machine Operator 662308</v>
      </c>
      <c r="E1157">
        <f>--ISNUMBER(IFERROR(SEARCH('File 501 Qualification Enrolmen'!$U$5,D1157,1),""))</f>
        <v>1</v>
      </c>
      <c r="F1157">
        <f>IF(E1157=1,COUNTIF($E$3:E1157,1)," ")</f>
        <v>1155</v>
      </c>
      <c r="G1157" t="str">
        <f>IFERROR(INDEX($D$3:$D$1456,MATCH(ROWS($F$3:F1157),$F$3:$F$1456,0))," ")</f>
        <v>Saddle Stitch Machine Operator 662308</v>
      </c>
    </row>
    <row r="1158" spans="1:7">
      <c r="A1158" t="s">
        <v>107</v>
      </c>
      <c r="B1158" t="s">
        <v>2414</v>
      </c>
      <c r="C1158" s="6" t="s">
        <v>2415</v>
      </c>
      <c r="D1158" t="str">
        <f t="shared" si="18"/>
        <v>Safety Inspector 325705</v>
      </c>
      <c r="E1158">
        <f>--ISNUMBER(IFERROR(SEARCH('File 501 Qualification Enrolmen'!$U$5,D1158,1),""))</f>
        <v>1</v>
      </c>
      <c r="F1158">
        <f>IF(E1158=1,COUNTIF($E$3:E1158,1)," ")</f>
        <v>1156</v>
      </c>
      <c r="G1158" t="str">
        <f>IFERROR(INDEX($D$3:$D$1456,MATCH(ROWS($F$3:F1158),$F$3:$F$1456,0))," ")</f>
        <v>Safety Inspector 325705</v>
      </c>
    </row>
    <row r="1159" spans="1:7">
      <c r="A1159" t="s">
        <v>107</v>
      </c>
      <c r="B1159" t="s">
        <v>2416</v>
      </c>
      <c r="C1159" s="6" t="s">
        <v>2417</v>
      </c>
      <c r="D1159" t="str">
        <f t="shared" si="18"/>
        <v>Safety, Health, Environment and Quality (SHE&amp;Q) Practitioner 226302</v>
      </c>
      <c r="E1159">
        <f>--ISNUMBER(IFERROR(SEARCH('File 501 Qualification Enrolmen'!$U$5,D1159,1),""))</f>
        <v>1</v>
      </c>
      <c r="F1159">
        <f>IF(E1159=1,COUNTIF($E$3:E1159,1)," ")</f>
        <v>1157</v>
      </c>
      <c r="G1159" t="str">
        <f>IFERROR(INDEX($D$3:$D$1456,MATCH(ROWS($F$3:F1159),$F$3:$F$1456,0))," ")</f>
        <v>Safety, Health, Environment and Quality (SHE&amp;Q) Practitioner 226302</v>
      </c>
    </row>
    <row r="1160" spans="1:7">
      <c r="A1160" t="s">
        <v>107</v>
      </c>
      <c r="B1160" t="s">
        <v>2418</v>
      </c>
      <c r="C1160" s="6" t="s">
        <v>2419</v>
      </c>
      <c r="D1160" t="str">
        <f t="shared" si="18"/>
        <v>Sail Maker 683302</v>
      </c>
      <c r="E1160">
        <f>--ISNUMBER(IFERROR(SEARCH('File 501 Qualification Enrolmen'!$U$5,D1160,1),""))</f>
        <v>1</v>
      </c>
      <c r="F1160">
        <f>IF(E1160=1,COUNTIF($E$3:E1160,1)," ")</f>
        <v>1158</v>
      </c>
      <c r="G1160" t="str">
        <f>IFERROR(INDEX($D$3:$D$1456,MATCH(ROWS($F$3:F1160),$F$3:$F$1456,0))," ")</f>
        <v>Sail Maker 683302</v>
      </c>
    </row>
    <row r="1161" spans="1:7">
      <c r="A1161" t="s">
        <v>107</v>
      </c>
      <c r="B1161" t="s">
        <v>2420</v>
      </c>
      <c r="C1161" s="6" t="s">
        <v>2421</v>
      </c>
      <c r="D1161" t="str">
        <f t="shared" si="18"/>
        <v>Sales and Marketing Manager 122101</v>
      </c>
      <c r="E1161">
        <f>--ISNUMBER(IFERROR(SEARCH('File 501 Qualification Enrolmen'!$U$5,D1161,1),""))</f>
        <v>1</v>
      </c>
      <c r="F1161">
        <f>IF(E1161=1,COUNTIF($E$3:E1161,1)," ")</f>
        <v>1159</v>
      </c>
      <c r="G1161" t="str">
        <f>IFERROR(INDEX($D$3:$D$1456,MATCH(ROWS($F$3:F1161),$F$3:$F$1456,0))," ")</f>
        <v>Sales and Marketing Manager 122101</v>
      </c>
    </row>
    <row r="1162" spans="1:7">
      <c r="A1162" t="s">
        <v>107</v>
      </c>
      <c r="B1162" t="s">
        <v>2422</v>
      </c>
      <c r="C1162" s="6" t="s">
        <v>2423</v>
      </c>
      <c r="D1162" t="str">
        <f t="shared" si="18"/>
        <v>Sales Assistant (General) 522301</v>
      </c>
      <c r="E1162">
        <f>--ISNUMBER(IFERROR(SEARCH('File 501 Qualification Enrolmen'!$U$5,D1162,1),""))</f>
        <v>1</v>
      </c>
      <c r="F1162">
        <f>IF(E1162=1,COUNTIF($E$3:E1162,1)," ")</f>
        <v>1160</v>
      </c>
      <c r="G1162" t="str">
        <f>IFERROR(INDEX($D$3:$D$1456,MATCH(ROWS($F$3:F1162),$F$3:$F$1456,0))," ")</f>
        <v>Sales Assistant (General) 522301</v>
      </c>
    </row>
    <row r="1163" spans="1:7">
      <c r="A1163" t="s">
        <v>107</v>
      </c>
      <c r="B1163" t="s">
        <v>2424</v>
      </c>
      <c r="C1163" s="6" t="s">
        <v>2425</v>
      </c>
      <c r="D1163" t="str">
        <f t="shared" si="18"/>
        <v>Sales Clerk / Officer 524903</v>
      </c>
      <c r="E1163">
        <f>--ISNUMBER(IFERROR(SEARCH('File 501 Qualification Enrolmen'!$U$5,D1163,1),""))</f>
        <v>1</v>
      </c>
      <c r="F1163">
        <f>IF(E1163=1,COUNTIF($E$3:E1163,1)," ")</f>
        <v>1161</v>
      </c>
      <c r="G1163" t="str">
        <f>IFERROR(INDEX($D$3:$D$1456,MATCH(ROWS($F$3:F1163),$F$3:$F$1456,0))," ")</f>
        <v>Sales Clerk / Officer 524903</v>
      </c>
    </row>
    <row r="1164" spans="1:7">
      <c r="A1164" t="s">
        <v>107</v>
      </c>
      <c r="B1164" t="s">
        <v>2426</v>
      </c>
      <c r="C1164" s="6" t="s">
        <v>2427</v>
      </c>
      <c r="D1164" t="str">
        <f t="shared" si="18"/>
        <v>Sales Demonstrator 524201</v>
      </c>
      <c r="E1164">
        <f>--ISNUMBER(IFERROR(SEARCH('File 501 Qualification Enrolmen'!$U$5,D1164,1),""))</f>
        <v>1</v>
      </c>
      <c r="F1164">
        <f>IF(E1164=1,COUNTIF($E$3:E1164,1)," ")</f>
        <v>1162</v>
      </c>
      <c r="G1164" t="str">
        <f>IFERROR(INDEX($D$3:$D$1456,MATCH(ROWS($F$3:F1164),$F$3:$F$1456,0))," ")</f>
        <v>Sales Demonstrator 524201</v>
      </c>
    </row>
    <row r="1165" spans="1:7">
      <c r="A1165" t="s">
        <v>107</v>
      </c>
      <c r="B1165" t="s">
        <v>2428</v>
      </c>
      <c r="C1165" s="6" t="s">
        <v>2429</v>
      </c>
      <c r="D1165" t="str">
        <f t="shared" si="18"/>
        <v>Sales Manager 122102</v>
      </c>
      <c r="E1165">
        <f>--ISNUMBER(IFERROR(SEARCH('File 501 Qualification Enrolmen'!$U$5,D1165,1),""))</f>
        <v>1</v>
      </c>
      <c r="F1165">
        <f>IF(E1165=1,COUNTIF($E$3:E1165,1)," ")</f>
        <v>1163</v>
      </c>
      <c r="G1165" t="str">
        <f>IFERROR(INDEX($D$3:$D$1456,MATCH(ROWS($F$3:F1165),$F$3:$F$1456,0))," ")</f>
        <v>Sales Manager 122102</v>
      </c>
    </row>
    <row r="1166" spans="1:7">
      <c r="A1166" t="s">
        <v>107</v>
      </c>
      <c r="B1166" t="s">
        <v>2430</v>
      </c>
      <c r="C1166" s="6" t="s">
        <v>2431</v>
      </c>
      <c r="D1166" t="str">
        <f t="shared" si="18"/>
        <v>Sales Representative (Building and Plumbing Supplies) 332202</v>
      </c>
      <c r="E1166">
        <f>--ISNUMBER(IFERROR(SEARCH('File 501 Qualification Enrolmen'!$U$5,D1166,1),""))</f>
        <v>1</v>
      </c>
      <c r="F1166">
        <f>IF(E1166=1,COUNTIF($E$3:E1166,1)," ")</f>
        <v>1164</v>
      </c>
      <c r="G1166" t="str">
        <f>IFERROR(INDEX($D$3:$D$1456,MATCH(ROWS($F$3:F1166),$F$3:$F$1456,0))," ")</f>
        <v>Sales Representative (Building and Plumbing Supplies) 332202</v>
      </c>
    </row>
    <row r="1167" spans="1:7">
      <c r="A1167" t="s">
        <v>107</v>
      </c>
      <c r="B1167" t="s">
        <v>2432</v>
      </c>
      <c r="C1167" s="6" t="s">
        <v>2433</v>
      </c>
      <c r="D1167" t="str">
        <f t="shared" si="18"/>
        <v>Sales Representative (Business Services) 333903</v>
      </c>
      <c r="E1167">
        <f>--ISNUMBER(IFERROR(SEARCH('File 501 Qualification Enrolmen'!$U$5,D1167,1),""))</f>
        <v>1</v>
      </c>
      <c r="F1167">
        <f>IF(E1167=1,COUNTIF($E$3:E1167,1)," ")</f>
        <v>1165</v>
      </c>
      <c r="G1167" t="str">
        <f>IFERROR(INDEX($D$3:$D$1456,MATCH(ROWS($F$3:F1167),$F$3:$F$1456,0))," ")</f>
        <v>Sales Representative (Business Services) 333903</v>
      </c>
    </row>
    <row r="1168" spans="1:7">
      <c r="A1168" t="s">
        <v>107</v>
      </c>
      <c r="B1168" t="s">
        <v>2434</v>
      </c>
      <c r="C1168" s="6" t="s">
        <v>2435</v>
      </c>
      <c r="D1168" t="str">
        <f t="shared" si="18"/>
        <v>Sales Representative (Educational Products and Services) 243303</v>
      </c>
      <c r="E1168">
        <f>--ISNUMBER(IFERROR(SEARCH('File 501 Qualification Enrolmen'!$U$5,D1168,1),""))</f>
        <v>1</v>
      </c>
      <c r="F1168">
        <f>IF(E1168=1,COUNTIF($E$3:E1168,1)," ")</f>
        <v>1166</v>
      </c>
      <c r="G1168" t="str">
        <f>IFERROR(INDEX($D$3:$D$1456,MATCH(ROWS($F$3:F1168),$F$3:$F$1456,0))," ")</f>
        <v>Sales Representative (Educational Products and Services) 243303</v>
      </c>
    </row>
    <row r="1169" spans="1:7">
      <c r="A1169" t="s">
        <v>107</v>
      </c>
      <c r="B1169" t="s">
        <v>2436</v>
      </c>
      <c r="C1169" s="6" t="s">
        <v>2437</v>
      </c>
      <c r="D1169" t="str">
        <f t="shared" si="18"/>
        <v>Sales Representative (Medical and Pharmaceutical Products) 243302</v>
      </c>
      <c r="E1169">
        <f>--ISNUMBER(IFERROR(SEARCH('File 501 Qualification Enrolmen'!$U$5,D1169,1),""))</f>
        <v>1</v>
      </c>
      <c r="F1169">
        <f>IF(E1169=1,COUNTIF($E$3:E1169,1)," ")</f>
        <v>1167</v>
      </c>
      <c r="G1169" t="str">
        <f>IFERROR(INDEX($D$3:$D$1456,MATCH(ROWS($F$3:F1169),$F$3:$F$1456,0))," ")</f>
        <v>Sales Representative (Medical and Pharmaceutical Products) 243302</v>
      </c>
    </row>
    <row r="1170" spans="1:7">
      <c r="A1170" t="s">
        <v>107</v>
      </c>
      <c r="B1170" t="s">
        <v>2438</v>
      </c>
      <c r="C1170" s="6" t="s">
        <v>2439</v>
      </c>
      <c r="D1170" t="str">
        <f t="shared" si="18"/>
        <v>Sales Representative (Personal and Household Goods) 332203</v>
      </c>
      <c r="E1170">
        <f>--ISNUMBER(IFERROR(SEARCH('File 501 Qualification Enrolmen'!$U$5,D1170,1),""))</f>
        <v>1</v>
      </c>
      <c r="F1170">
        <f>IF(E1170=1,COUNTIF($E$3:E1170,1)," ")</f>
        <v>1168</v>
      </c>
      <c r="G1170" t="str">
        <f>IFERROR(INDEX($D$3:$D$1456,MATCH(ROWS($F$3:F1170),$F$3:$F$1456,0))," ")</f>
        <v>Sales Representative (Personal and Household Goods) 332203</v>
      </c>
    </row>
    <row r="1171" spans="1:7">
      <c r="A1171" t="s">
        <v>107</v>
      </c>
      <c r="B1171" t="s">
        <v>2440</v>
      </c>
      <c r="C1171" s="6" t="s">
        <v>2441</v>
      </c>
      <c r="D1171" t="str">
        <f t="shared" si="18"/>
        <v>Sales Representative (Photographic Equipment and Supplies) 332206</v>
      </c>
      <c r="E1171">
        <f>--ISNUMBER(IFERROR(SEARCH('File 501 Qualification Enrolmen'!$U$5,D1171,1),""))</f>
        <v>1</v>
      </c>
      <c r="F1171">
        <f>IF(E1171=1,COUNTIF($E$3:E1171,1)," ")</f>
        <v>1169</v>
      </c>
      <c r="G1171" t="str">
        <f>IFERROR(INDEX($D$3:$D$1456,MATCH(ROWS($F$3:F1171),$F$3:$F$1456,0))," ")</f>
        <v>Sales Representative (Photographic Equipment and Supplies) 332206</v>
      </c>
    </row>
    <row r="1172" spans="1:7">
      <c r="A1172" t="s">
        <v>107</v>
      </c>
      <c r="B1172" t="s">
        <v>2442</v>
      </c>
      <c r="C1172" s="6" t="s">
        <v>2443</v>
      </c>
      <c r="D1172" t="str">
        <f t="shared" si="18"/>
        <v>Sales Representative / Salesman (Industrial Products) 243301</v>
      </c>
      <c r="E1172">
        <f>--ISNUMBER(IFERROR(SEARCH('File 501 Qualification Enrolmen'!$U$5,D1172,1),""))</f>
        <v>1</v>
      </c>
      <c r="F1172">
        <f>IF(E1172=1,COUNTIF($E$3:E1172,1)," ")</f>
        <v>1170</v>
      </c>
      <c r="G1172" t="str">
        <f>IFERROR(INDEX($D$3:$D$1456,MATCH(ROWS($F$3:F1172),$F$3:$F$1456,0))," ")</f>
        <v>Sales Representative / Salesman (Industrial Products) 243301</v>
      </c>
    </row>
    <row r="1173" spans="1:7">
      <c r="A1173" t="s">
        <v>107</v>
      </c>
      <c r="B1173" t="s">
        <v>2444</v>
      </c>
      <c r="C1173" s="6" t="s">
        <v>2445</v>
      </c>
      <c r="D1173" t="str">
        <f t="shared" si="18"/>
        <v>Salon Manager 522102</v>
      </c>
      <c r="E1173">
        <f>--ISNUMBER(IFERROR(SEARCH('File 501 Qualification Enrolmen'!$U$5,D1173,1),""))</f>
        <v>1</v>
      </c>
      <c r="F1173">
        <f>IF(E1173=1,COUNTIF($E$3:E1173,1)," ")</f>
        <v>1171</v>
      </c>
      <c r="G1173" t="str">
        <f>IFERROR(INDEX($D$3:$D$1456,MATCH(ROWS($F$3:F1173),$F$3:$F$1456,0))," ")</f>
        <v>Salon Manager 522102</v>
      </c>
    </row>
    <row r="1174" spans="1:7">
      <c r="A1174" t="s">
        <v>107</v>
      </c>
      <c r="B1174" t="s">
        <v>2446</v>
      </c>
      <c r="C1174" s="6" t="s">
        <v>2447</v>
      </c>
      <c r="D1174" t="str">
        <f t="shared" si="18"/>
        <v>Sand Blaster 718914</v>
      </c>
      <c r="E1174">
        <f>--ISNUMBER(IFERROR(SEARCH('File 501 Qualification Enrolmen'!$U$5,D1174,1),""))</f>
        <v>1</v>
      </c>
      <c r="F1174">
        <f>IF(E1174=1,COUNTIF($E$3:E1174,1)," ")</f>
        <v>1172</v>
      </c>
      <c r="G1174" t="str">
        <f>IFERROR(INDEX($D$3:$D$1456,MATCH(ROWS($F$3:F1174),$F$3:$F$1456,0))," ")</f>
        <v>Sand Blaster 718914</v>
      </c>
    </row>
    <row r="1175" spans="1:7">
      <c r="A1175" t="s">
        <v>107</v>
      </c>
      <c r="B1175" t="s">
        <v>2448</v>
      </c>
      <c r="C1175" s="6" t="s">
        <v>2449</v>
      </c>
      <c r="D1175" t="str">
        <f t="shared" si="18"/>
        <v>Saw Maker and Repairer 652403</v>
      </c>
      <c r="E1175">
        <f>--ISNUMBER(IFERROR(SEARCH('File 501 Qualification Enrolmen'!$U$5,D1175,1),""))</f>
        <v>1</v>
      </c>
      <c r="F1175">
        <f>IF(E1175=1,COUNTIF($E$3:E1175,1)," ")</f>
        <v>1173</v>
      </c>
      <c r="G1175" t="str">
        <f>IFERROR(INDEX($D$3:$D$1456,MATCH(ROWS($F$3:F1175),$F$3:$F$1456,0))," ")</f>
        <v>Saw Maker and Repairer 652403</v>
      </c>
    </row>
    <row r="1176" spans="1:7">
      <c r="A1176" t="s">
        <v>107</v>
      </c>
      <c r="B1176" t="s">
        <v>2450</v>
      </c>
      <c r="C1176" s="6" t="s">
        <v>2451</v>
      </c>
      <c r="D1176" t="str">
        <f t="shared" si="18"/>
        <v>Scaffolder 641902</v>
      </c>
      <c r="E1176">
        <f>--ISNUMBER(IFERROR(SEARCH('File 501 Qualification Enrolmen'!$U$5,D1176,1),""))</f>
        <v>1</v>
      </c>
      <c r="F1176">
        <f>IF(E1176=1,COUNTIF($E$3:E1176,1)," ")</f>
        <v>1174</v>
      </c>
      <c r="G1176" t="str">
        <f>IFERROR(INDEX($D$3:$D$1456,MATCH(ROWS($F$3:F1176),$F$3:$F$1456,0))," ")</f>
        <v>Scaffolder 641902</v>
      </c>
    </row>
    <row r="1177" spans="1:7">
      <c r="A1177" t="s">
        <v>107</v>
      </c>
      <c r="B1177" t="s">
        <v>2452</v>
      </c>
      <c r="C1177" s="6" t="s">
        <v>2453</v>
      </c>
      <c r="D1177" t="str">
        <f t="shared" si="18"/>
        <v>Scale Fitter 661103</v>
      </c>
      <c r="E1177">
        <f>--ISNUMBER(IFERROR(SEARCH('File 501 Qualification Enrolmen'!$U$5,D1177,1),""))</f>
        <v>1</v>
      </c>
      <c r="F1177">
        <f>IF(E1177=1,COUNTIF($E$3:E1177,1)," ")</f>
        <v>1175</v>
      </c>
      <c r="G1177" t="str">
        <f>IFERROR(INDEX($D$3:$D$1456,MATCH(ROWS($F$3:F1177),$F$3:$F$1456,0))," ")</f>
        <v>Scale Fitter 661103</v>
      </c>
    </row>
    <row r="1178" spans="1:7">
      <c r="A1178" t="s">
        <v>107</v>
      </c>
      <c r="B1178" t="s">
        <v>2454</v>
      </c>
      <c r="C1178" s="6" t="s">
        <v>2455</v>
      </c>
      <c r="D1178" t="str">
        <f t="shared" si="18"/>
        <v>School Laboratory Technician 235903</v>
      </c>
      <c r="E1178">
        <f>--ISNUMBER(IFERROR(SEARCH('File 501 Qualification Enrolmen'!$U$5,D1178,1),""))</f>
        <v>1</v>
      </c>
      <c r="F1178">
        <f>IF(E1178=1,COUNTIF($E$3:E1178,1)," ")</f>
        <v>1176</v>
      </c>
      <c r="G1178" t="str">
        <f>IFERROR(INDEX($D$3:$D$1456,MATCH(ROWS($F$3:F1178),$F$3:$F$1456,0))," ")</f>
        <v>School Laboratory Technician 235903</v>
      </c>
    </row>
    <row r="1179" spans="1:7">
      <c r="A1179" t="s">
        <v>107</v>
      </c>
      <c r="B1179" t="s">
        <v>2456</v>
      </c>
      <c r="C1179" s="6" t="s">
        <v>2457</v>
      </c>
      <c r="D1179" t="str">
        <f t="shared" si="18"/>
        <v>School Principal 134501</v>
      </c>
      <c r="E1179">
        <f>--ISNUMBER(IFERROR(SEARCH('File 501 Qualification Enrolmen'!$U$5,D1179,1),""))</f>
        <v>1</v>
      </c>
      <c r="F1179">
        <f>IF(E1179=1,COUNTIF($E$3:E1179,1)," ")</f>
        <v>1177</v>
      </c>
      <c r="G1179" t="str">
        <f>IFERROR(INDEX($D$3:$D$1456,MATCH(ROWS($F$3:F1179),$F$3:$F$1456,0))," ")</f>
        <v>School Principal 134501</v>
      </c>
    </row>
    <row r="1180" spans="1:7">
      <c r="A1180" t="s">
        <v>107</v>
      </c>
      <c r="B1180" t="s">
        <v>2458</v>
      </c>
      <c r="C1180" s="6" t="s">
        <v>2459</v>
      </c>
      <c r="D1180" t="str">
        <f t="shared" si="18"/>
        <v>Scout 821103</v>
      </c>
      <c r="E1180">
        <f>--ISNUMBER(IFERROR(SEARCH('File 501 Qualification Enrolmen'!$U$5,D1180,1),""))</f>
        <v>1</v>
      </c>
      <c r="F1180">
        <f>IF(E1180=1,COUNTIF($E$3:E1180,1)," ")</f>
        <v>1178</v>
      </c>
      <c r="G1180" t="str">
        <f>IFERROR(INDEX($D$3:$D$1456,MATCH(ROWS($F$3:F1180),$F$3:$F$1456,0))," ")</f>
        <v>Scout 821103</v>
      </c>
    </row>
    <row r="1181" spans="1:7">
      <c r="A1181" t="s">
        <v>107</v>
      </c>
      <c r="B1181" t="s">
        <v>2460</v>
      </c>
      <c r="C1181" s="6" t="s">
        <v>2461</v>
      </c>
      <c r="D1181" t="str">
        <f t="shared" si="18"/>
        <v>Scraper Operator 734210</v>
      </c>
      <c r="E1181">
        <f>--ISNUMBER(IFERROR(SEARCH('File 501 Qualification Enrolmen'!$U$5,D1181,1),""))</f>
        <v>1</v>
      </c>
      <c r="F1181">
        <f>IF(E1181=1,COUNTIF($E$3:E1181,1)," ")</f>
        <v>1179</v>
      </c>
      <c r="G1181" t="str">
        <f>IFERROR(INDEX($D$3:$D$1456,MATCH(ROWS($F$3:F1181),$F$3:$F$1456,0))," ")</f>
        <v>Scraper Operator 734210</v>
      </c>
    </row>
    <row r="1182" spans="1:7">
      <c r="A1182" t="s">
        <v>107</v>
      </c>
      <c r="B1182" t="s">
        <v>2462</v>
      </c>
      <c r="C1182" s="6" t="s">
        <v>2463</v>
      </c>
      <c r="D1182" t="str">
        <f t="shared" si="18"/>
        <v>Screen Printer 662203</v>
      </c>
      <c r="E1182">
        <f>--ISNUMBER(IFERROR(SEARCH('File 501 Qualification Enrolmen'!$U$5,D1182,1),""))</f>
        <v>1</v>
      </c>
      <c r="F1182">
        <f>IF(E1182=1,COUNTIF($E$3:E1182,1)," ")</f>
        <v>1180</v>
      </c>
      <c r="G1182" t="str">
        <f>IFERROR(INDEX($D$3:$D$1456,MATCH(ROWS($F$3:F1182),$F$3:$F$1456,0))," ")</f>
        <v>Screen Printer 662203</v>
      </c>
    </row>
    <row r="1183" spans="1:7">
      <c r="A1183" t="s">
        <v>107</v>
      </c>
      <c r="B1183" t="s">
        <v>2464</v>
      </c>
      <c r="C1183" s="6" t="s">
        <v>2465</v>
      </c>
      <c r="D1183" t="str">
        <f t="shared" si="18"/>
        <v>Scribe 441401</v>
      </c>
      <c r="E1183">
        <f>--ISNUMBER(IFERROR(SEARCH('File 501 Qualification Enrolmen'!$U$5,D1183,1),""))</f>
        <v>1</v>
      </c>
      <c r="F1183">
        <f>IF(E1183=1,COUNTIF($E$3:E1183,1)," ")</f>
        <v>1181</v>
      </c>
      <c r="G1183" t="str">
        <f>IFERROR(INDEX($D$3:$D$1456,MATCH(ROWS($F$3:F1183),$F$3:$F$1456,0))," ")</f>
        <v>Scribe 441401</v>
      </c>
    </row>
    <row r="1184" spans="1:7">
      <c r="A1184" t="s">
        <v>107</v>
      </c>
      <c r="B1184" t="s">
        <v>2466</v>
      </c>
      <c r="C1184" s="6" t="s">
        <v>2467</v>
      </c>
      <c r="D1184" t="str">
        <f t="shared" si="18"/>
        <v>Sculptor 265103</v>
      </c>
      <c r="E1184">
        <f>--ISNUMBER(IFERROR(SEARCH('File 501 Qualification Enrolmen'!$U$5,D1184,1),""))</f>
        <v>1</v>
      </c>
      <c r="F1184">
        <f>IF(E1184=1,COUNTIF($E$3:E1184,1)," ")</f>
        <v>1182</v>
      </c>
      <c r="G1184" t="str">
        <f>IFERROR(INDEX($D$3:$D$1456,MATCH(ROWS($F$3:F1184),$F$3:$F$1456,0))," ")</f>
        <v>Sculptor 265103</v>
      </c>
    </row>
    <row r="1185" spans="1:7">
      <c r="A1185" t="s">
        <v>107</v>
      </c>
      <c r="B1185" t="s">
        <v>2468</v>
      </c>
      <c r="C1185" s="6" t="s">
        <v>2469</v>
      </c>
      <c r="D1185" t="str">
        <f t="shared" si="18"/>
        <v>Seafood Processing Machine Operator 716112</v>
      </c>
      <c r="E1185">
        <f>--ISNUMBER(IFERROR(SEARCH('File 501 Qualification Enrolmen'!$U$5,D1185,1),""))</f>
        <v>1</v>
      </c>
      <c r="F1185">
        <f>IF(E1185=1,COUNTIF($E$3:E1185,1)," ")</f>
        <v>1183</v>
      </c>
      <c r="G1185" t="str">
        <f>IFERROR(INDEX($D$3:$D$1456,MATCH(ROWS($F$3:F1185),$F$3:$F$1456,0))," ")</f>
        <v>Seafood Processing Machine Operator 716112</v>
      </c>
    </row>
    <row r="1186" spans="1:7">
      <c r="A1186" t="s">
        <v>107</v>
      </c>
      <c r="B1186" t="s">
        <v>2470</v>
      </c>
      <c r="C1186" s="6" t="s">
        <v>2471</v>
      </c>
      <c r="D1186" t="str">
        <f t="shared" si="18"/>
        <v>Secondary Health Services Manager 134204</v>
      </c>
      <c r="E1186">
        <f>--ISNUMBER(IFERROR(SEARCH('File 501 Qualification Enrolmen'!$U$5,D1186,1),""))</f>
        <v>1</v>
      </c>
      <c r="F1186">
        <f>IF(E1186=1,COUNTIF($E$3:E1186,1)," ")</f>
        <v>1184</v>
      </c>
      <c r="G1186" t="str">
        <f>IFERROR(INDEX($D$3:$D$1456,MATCH(ROWS($F$3:F1186),$F$3:$F$1456,0))," ")</f>
        <v>Secondary Health Services Manager 134204</v>
      </c>
    </row>
    <row r="1187" spans="1:7">
      <c r="A1187" t="s">
        <v>107</v>
      </c>
      <c r="B1187" t="s">
        <v>2472</v>
      </c>
      <c r="C1187" s="6" t="s">
        <v>2473</v>
      </c>
      <c r="D1187" t="str">
        <f t="shared" si="18"/>
        <v>Secretary (General) 412101</v>
      </c>
      <c r="E1187">
        <f>--ISNUMBER(IFERROR(SEARCH('File 501 Qualification Enrolmen'!$U$5,D1187,1),""))</f>
        <v>1</v>
      </c>
      <c r="F1187">
        <f>IF(E1187=1,COUNTIF($E$3:E1187,1)," ")</f>
        <v>1185</v>
      </c>
      <c r="G1187" t="str">
        <f>IFERROR(INDEX($D$3:$D$1456,MATCH(ROWS($F$3:F1187),$F$3:$F$1456,0))," ")</f>
        <v>Secretary (General) 412101</v>
      </c>
    </row>
    <row r="1188" spans="1:7">
      <c r="A1188" t="s">
        <v>107</v>
      </c>
      <c r="B1188" t="s">
        <v>2474</v>
      </c>
      <c r="C1188" s="6" t="s">
        <v>2475</v>
      </c>
      <c r="D1188" t="str">
        <f t="shared" si="18"/>
        <v>Secretary Bargaining Council 334301</v>
      </c>
      <c r="E1188">
        <f>--ISNUMBER(IFERROR(SEARCH('File 501 Qualification Enrolmen'!$U$5,D1188,1),""))</f>
        <v>1</v>
      </c>
      <c r="F1188">
        <f>IF(E1188=1,COUNTIF($E$3:E1188,1)," ")</f>
        <v>1186</v>
      </c>
      <c r="G1188" t="str">
        <f>IFERROR(INDEX($D$3:$D$1456,MATCH(ROWS($F$3:F1188),$F$3:$F$1456,0))," ")</f>
        <v>Secretary Bargaining Council 334301</v>
      </c>
    </row>
    <row r="1189" spans="1:7">
      <c r="A1189" t="s">
        <v>107</v>
      </c>
      <c r="B1189" t="s">
        <v>2476</v>
      </c>
      <c r="C1189" s="6" t="s">
        <v>2477</v>
      </c>
      <c r="D1189" t="str">
        <f t="shared" si="18"/>
        <v>Securities Dealer 331101</v>
      </c>
      <c r="E1189">
        <f>--ISNUMBER(IFERROR(SEARCH('File 501 Qualification Enrolmen'!$U$5,D1189,1),""))</f>
        <v>1</v>
      </c>
      <c r="F1189">
        <f>IF(E1189=1,COUNTIF($E$3:E1189,1)," ")</f>
        <v>1187</v>
      </c>
      <c r="G1189" t="str">
        <f>IFERROR(INDEX($D$3:$D$1456,MATCH(ROWS($F$3:F1189),$F$3:$F$1456,0))," ")</f>
        <v>Securities Dealer 331101</v>
      </c>
    </row>
    <row r="1190" spans="1:7">
      <c r="A1190" t="s">
        <v>107</v>
      </c>
      <c r="B1190" t="s">
        <v>2478</v>
      </c>
      <c r="C1190" s="6" t="s">
        <v>2479</v>
      </c>
      <c r="D1190" t="str">
        <f t="shared" si="18"/>
        <v>Securities Services Administrative Officer 431202</v>
      </c>
      <c r="E1190">
        <f>--ISNUMBER(IFERROR(SEARCH('File 501 Qualification Enrolmen'!$U$5,D1190,1),""))</f>
        <v>1</v>
      </c>
      <c r="F1190">
        <f>IF(E1190=1,COUNTIF($E$3:E1190,1)," ")</f>
        <v>1188</v>
      </c>
      <c r="G1190" t="str">
        <f>IFERROR(INDEX($D$3:$D$1456,MATCH(ROWS($F$3:F1190),$F$3:$F$1456,0))," ")</f>
        <v>Securities Services Administrative Officer 431202</v>
      </c>
    </row>
    <row r="1191" spans="1:7">
      <c r="A1191" t="s">
        <v>107</v>
      </c>
      <c r="B1191" t="s">
        <v>2480</v>
      </c>
      <c r="C1191" s="6" t="s">
        <v>2481</v>
      </c>
      <c r="D1191" t="str">
        <f t="shared" si="18"/>
        <v>Security Consultant 541906</v>
      </c>
      <c r="E1191">
        <f>--ISNUMBER(IFERROR(SEARCH('File 501 Qualification Enrolmen'!$U$5,D1191,1),""))</f>
        <v>1</v>
      </c>
      <c r="F1191">
        <f>IF(E1191=1,COUNTIF($E$3:E1191,1)," ")</f>
        <v>1189</v>
      </c>
      <c r="G1191" t="str">
        <f>IFERROR(INDEX($D$3:$D$1456,MATCH(ROWS($F$3:F1191),$F$3:$F$1456,0))," ")</f>
        <v>Security Consultant 541906</v>
      </c>
    </row>
    <row r="1192" spans="1:7">
      <c r="A1192" t="s">
        <v>107</v>
      </c>
      <c r="B1192" t="s">
        <v>2482</v>
      </c>
      <c r="C1192" s="6" t="s">
        <v>2483</v>
      </c>
      <c r="D1192" t="str">
        <f t="shared" si="18"/>
        <v>Security Officer 541401</v>
      </c>
      <c r="E1192">
        <f>--ISNUMBER(IFERROR(SEARCH('File 501 Qualification Enrolmen'!$U$5,D1192,1),""))</f>
        <v>1</v>
      </c>
      <c r="F1192">
        <f>IF(E1192=1,COUNTIF($E$3:E1192,1)," ")</f>
        <v>1190</v>
      </c>
      <c r="G1192" t="str">
        <f>IFERROR(INDEX($D$3:$D$1456,MATCH(ROWS($F$3:F1192),$F$3:$F$1456,0))," ")</f>
        <v>Security Officer 541401</v>
      </c>
    </row>
    <row r="1193" spans="1:7">
      <c r="A1193" t="s">
        <v>107</v>
      </c>
      <c r="B1193" t="s">
        <v>2484</v>
      </c>
      <c r="C1193" s="6" t="s">
        <v>2485</v>
      </c>
      <c r="D1193" t="str">
        <f t="shared" si="18"/>
        <v>Security Services Manager 143904</v>
      </c>
      <c r="E1193">
        <f>--ISNUMBER(IFERROR(SEARCH('File 501 Qualification Enrolmen'!$U$5,D1193,1),""))</f>
        <v>1</v>
      </c>
      <c r="F1193">
        <f>IF(E1193=1,COUNTIF($E$3:E1193,1)," ")</f>
        <v>1191</v>
      </c>
      <c r="G1193" t="str">
        <f>IFERROR(INDEX($D$3:$D$1456,MATCH(ROWS($F$3:F1193),$F$3:$F$1456,0))," ")</f>
        <v>Security Services Manager 143904</v>
      </c>
    </row>
    <row r="1194" spans="1:7">
      <c r="A1194" t="s">
        <v>107</v>
      </c>
      <c r="B1194" t="s">
        <v>2486</v>
      </c>
      <c r="C1194" s="6" t="s">
        <v>2487</v>
      </c>
      <c r="D1194" t="str">
        <f t="shared" si="18"/>
        <v>Seed Processing Machine Operator 716108</v>
      </c>
      <c r="E1194">
        <f>--ISNUMBER(IFERROR(SEARCH('File 501 Qualification Enrolmen'!$U$5,D1194,1),""))</f>
        <v>1</v>
      </c>
      <c r="F1194">
        <f>IF(E1194=1,COUNTIF($E$3:E1194,1)," ")</f>
        <v>1192</v>
      </c>
      <c r="G1194" t="str">
        <f>IFERROR(INDEX($D$3:$D$1456,MATCH(ROWS($F$3:F1194),$F$3:$F$1456,0))," ")</f>
        <v>Seed Processing Machine Operator 716108</v>
      </c>
    </row>
    <row r="1195" spans="1:7">
      <c r="A1195" t="s">
        <v>107</v>
      </c>
      <c r="B1195" t="s">
        <v>2488</v>
      </c>
      <c r="C1195" s="6" t="s">
        <v>2489</v>
      </c>
      <c r="D1195" t="str">
        <f t="shared" si="18"/>
        <v>Senior Government Manager 111207</v>
      </c>
      <c r="E1195">
        <f>--ISNUMBER(IFERROR(SEARCH('File 501 Qualification Enrolmen'!$U$5,D1195,1),""))</f>
        <v>1</v>
      </c>
      <c r="F1195">
        <f>IF(E1195=1,COUNTIF($E$3:E1195,1)," ")</f>
        <v>1193</v>
      </c>
      <c r="G1195" t="str">
        <f>IFERROR(INDEX($D$3:$D$1456,MATCH(ROWS($F$3:F1195),$F$3:$F$1456,0))," ")</f>
        <v>Senior Government Manager 111207</v>
      </c>
    </row>
    <row r="1196" spans="1:7">
      <c r="A1196" t="s">
        <v>107</v>
      </c>
      <c r="B1196" t="s">
        <v>2490</v>
      </c>
      <c r="C1196" s="6" t="s">
        <v>2491</v>
      </c>
      <c r="D1196" t="str">
        <f t="shared" si="18"/>
        <v>Senior Government Official 111204</v>
      </c>
      <c r="E1196">
        <f>--ISNUMBER(IFERROR(SEARCH('File 501 Qualification Enrolmen'!$U$5,D1196,1),""))</f>
        <v>1</v>
      </c>
      <c r="F1196">
        <f>IF(E1196=1,COUNTIF($E$3:E1196,1)," ")</f>
        <v>1194</v>
      </c>
      <c r="G1196" t="str">
        <f>IFERROR(INDEX($D$3:$D$1456,MATCH(ROWS($F$3:F1196),$F$3:$F$1456,0))," ")</f>
        <v>Senior Government Official 111204</v>
      </c>
    </row>
    <row r="1197" spans="1:7">
      <c r="A1197" t="s">
        <v>107</v>
      </c>
      <c r="B1197" t="s">
        <v>2492</v>
      </c>
      <c r="C1197" s="6" t="s">
        <v>2493</v>
      </c>
      <c r="D1197" t="str">
        <f t="shared" si="18"/>
        <v>Senior Police Officer 111205</v>
      </c>
      <c r="E1197">
        <f>--ISNUMBER(IFERROR(SEARCH('File 501 Qualification Enrolmen'!$U$5,D1197,1),""))</f>
        <v>1</v>
      </c>
      <c r="F1197">
        <f>IF(E1197=1,COUNTIF($E$3:E1197,1)," ")</f>
        <v>1195</v>
      </c>
      <c r="G1197" t="str">
        <f>IFERROR(INDEX($D$3:$D$1456,MATCH(ROWS($F$3:F1197),$F$3:$F$1456,0))," ")</f>
        <v>Senior Police Officer 111205</v>
      </c>
    </row>
    <row r="1198" spans="1:7">
      <c r="A1198" t="s">
        <v>107</v>
      </c>
      <c r="B1198" t="s">
        <v>2494</v>
      </c>
      <c r="C1198" s="6" t="s">
        <v>2495</v>
      </c>
      <c r="D1198" t="str">
        <f t="shared" si="18"/>
        <v>Senior Primary School Teacher (Grades 4-7) 234102</v>
      </c>
      <c r="E1198">
        <f>--ISNUMBER(IFERROR(SEARCH('File 501 Qualification Enrolmen'!$U$5,D1198,1),""))</f>
        <v>1</v>
      </c>
      <c r="F1198">
        <f>IF(E1198=1,COUNTIF($E$3:E1198,1)," ")</f>
        <v>1196</v>
      </c>
      <c r="G1198" t="str">
        <f>IFERROR(INDEX($D$3:$D$1456,MATCH(ROWS($F$3:F1198),$F$3:$F$1456,0))," ")</f>
        <v>Senior Primary School Teacher (Grades 4-7) 234102</v>
      </c>
    </row>
    <row r="1199" spans="1:7">
      <c r="A1199" t="s">
        <v>107</v>
      </c>
      <c r="B1199" t="s">
        <v>2496</v>
      </c>
      <c r="C1199" s="6" t="s">
        <v>2497</v>
      </c>
      <c r="D1199" t="str">
        <f t="shared" si="18"/>
        <v>Senior Secondary School Teacher (Grades 10-12) 233107</v>
      </c>
      <c r="E1199">
        <f>--ISNUMBER(IFERROR(SEARCH('File 501 Qualification Enrolmen'!$U$5,D1199,1),""))</f>
        <v>1</v>
      </c>
      <c r="F1199">
        <f>IF(E1199=1,COUNTIF($E$3:E1199,1)," ")</f>
        <v>1197</v>
      </c>
      <c r="G1199" t="str">
        <f>IFERROR(INDEX($D$3:$D$1456,MATCH(ROWS($F$3:F1199),$F$3:$F$1456,0))," ")</f>
        <v>Senior Secondary School Teacher (Grades 10-12) 233107</v>
      </c>
    </row>
    <row r="1200" spans="1:7">
      <c r="A1200" t="s">
        <v>107</v>
      </c>
      <c r="B1200" t="s">
        <v>2498</v>
      </c>
      <c r="C1200" s="6" t="s">
        <v>2499</v>
      </c>
      <c r="D1200" t="str">
        <f t="shared" si="18"/>
        <v>Septic Tank Cleaner 812901</v>
      </c>
      <c r="E1200">
        <f>--ISNUMBER(IFERROR(SEARCH('File 501 Qualification Enrolmen'!$U$5,D1200,1),""))</f>
        <v>1</v>
      </c>
      <c r="F1200">
        <f>IF(E1200=1,COUNTIF($E$3:E1200,1)," ")</f>
        <v>1198</v>
      </c>
      <c r="G1200" t="str">
        <f>IFERROR(INDEX($D$3:$D$1456,MATCH(ROWS($F$3:F1200),$F$3:$F$1456,0))," ")</f>
        <v>Septic Tank Cleaner 812901</v>
      </c>
    </row>
    <row r="1201" spans="1:7">
      <c r="A1201" t="s">
        <v>107</v>
      </c>
      <c r="B1201" t="s">
        <v>2500</v>
      </c>
      <c r="C1201" s="6" t="s">
        <v>2501</v>
      </c>
      <c r="D1201" t="str">
        <f t="shared" si="18"/>
        <v>Service Station Attendant 524501</v>
      </c>
      <c r="E1201">
        <f>--ISNUMBER(IFERROR(SEARCH('File 501 Qualification Enrolmen'!$U$5,D1201,1),""))</f>
        <v>1</v>
      </c>
      <c r="F1201">
        <f>IF(E1201=1,COUNTIF($E$3:E1201,1)," ")</f>
        <v>1199</v>
      </c>
      <c r="G1201" t="str">
        <f>IFERROR(INDEX($D$3:$D$1456,MATCH(ROWS($F$3:F1201),$F$3:$F$1456,0))," ")</f>
        <v>Service Station Attendant 524501</v>
      </c>
    </row>
    <row r="1202" spans="1:7">
      <c r="A1202" t="s">
        <v>107</v>
      </c>
      <c r="B1202" t="s">
        <v>2502</v>
      </c>
      <c r="C1202" s="6" t="s">
        <v>2503</v>
      </c>
      <c r="D1202" t="str">
        <f t="shared" si="18"/>
        <v>Set Designer 343204</v>
      </c>
      <c r="E1202">
        <f>--ISNUMBER(IFERROR(SEARCH('File 501 Qualification Enrolmen'!$U$5,D1202,1),""))</f>
        <v>1</v>
      </c>
      <c r="F1202">
        <f>IF(E1202=1,COUNTIF($E$3:E1202,1)," ")</f>
        <v>1200</v>
      </c>
      <c r="G1202" t="str">
        <f>IFERROR(INDEX($D$3:$D$1456,MATCH(ROWS($F$3:F1202),$F$3:$F$1456,0))," ")</f>
        <v>Set Designer 343204</v>
      </c>
    </row>
    <row r="1203" spans="1:7">
      <c r="A1203" t="s">
        <v>107</v>
      </c>
      <c r="B1203" t="s">
        <v>2504</v>
      </c>
      <c r="C1203" s="6" t="s">
        <v>2505</v>
      </c>
      <c r="D1203" t="str">
        <f t="shared" si="18"/>
        <v>Sewing Machine Operator 715301</v>
      </c>
      <c r="E1203">
        <f>--ISNUMBER(IFERROR(SEARCH('File 501 Qualification Enrolmen'!$U$5,D1203,1),""))</f>
        <v>1</v>
      </c>
      <c r="F1203">
        <f>IF(E1203=1,COUNTIF($E$3:E1203,1)," ")</f>
        <v>1201</v>
      </c>
      <c r="G1203" t="str">
        <f>IFERROR(INDEX($D$3:$D$1456,MATCH(ROWS($F$3:F1203),$F$3:$F$1456,0))," ")</f>
        <v>Sewing Machine Operator 715301</v>
      </c>
    </row>
    <row r="1204" spans="1:7">
      <c r="A1204" t="s">
        <v>107</v>
      </c>
      <c r="B1204" t="s">
        <v>2506</v>
      </c>
      <c r="C1204" s="6" t="s">
        <v>2507</v>
      </c>
      <c r="D1204" t="str">
        <f t="shared" si="18"/>
        <v>Sheet Metal Worker 651301</v>
      </c>
      <c r="E1204">
        <f>--ISNUMBER(IFERROR(SEARCH('File 501 Qualification Enrolmen'!$U$5,D1204,1),""))</f>
        <v>1</v>
      </c>
      <c r="F1204">
        <f>IF(E1204=1,COUNTIF($E$3:E1204,1)," ")</f>
        <v>1202</v>
      </c>
      <c r="G1204" t="str">
        <f>IFERROR(INDEX($D$3:$D$1456,MATCH(ROWS($F$3:F1204),$F$3:$F$1456,0))," ")</f>
        <v>Sheet Metal Worker 651301</v>
      </c>
    </row>
    <row r="1205" spans="1:7">
      <c r="A1205" t="s">
        <v>107</v>
      </c>
      <c r="B1205" t="s">
        <v>2508</v>
      </c>
      <c r="C1205" s="6" t="s">
        <v>2509</v>
      </c>
      <c r="D1205" t="str">
        <f t="shared" si="18"/>
        <v>Shelf Filler 833401</v>
      </c>
      <c r="E1205">
        <f>--ISNUMBER(IFERROR(SEARCH('File 501 Qualification Enrolmen'!$U$5,D1205,1),""))</f>
        <v>1</v>
      </c>
      <c r="F1205">
        <f>IF(E1205=1,COUNTIF($E$3:E1205,1)," ")</f>
        <v>1203</v>
      </c>
      <c r="G1205" t="str">
        <f>IFERROR(INDEX($D$3:$D$1456,MATCH(ROWS($F$3:F1205),$F$3:$F$1456,0))," ")</f>
        <v>Shelf Filler 833401</v>
      </c>
    </row>
    <row r="1206" spans="1:7">
      <c r="A1206" t="s">
        <v>107</v>
      </c>
      <c r="B1206" t="s">
        <v>2510</v>
      </c>
      <c r="C1206" s="6" t="s">
        <v>2511</v>
      </c>
      <c r="D1206" t="str">
        <f t="shared" si="18"/>
        <v>Sheltered Workshop Worker 862914</v>
      </c>
      <c r="E1206">
        <f>--ISNUMBER(IFERROR(SEARCH('File 501 Qualification Enrolmen'!$U$5,D1206,1),""))</f>
        <v>1</v>
      </c>
      <c r="F1206">
        <f>IF(E1206=1,COUNTIF($E$3:E1206,1)," ")</f>
        <v>1204</v>
      </c>
      <c r="G1206" t="str">
        <f>IFERROR(INDEX($D$3:$D$1456,MATCH(ROWS($F$3:F1206),$F$3:$F$1456,0))," ")</f>
        <v>Sheltered Workshop Worker 862914</v>
      </c>
    </row>
    <row r="1207" spans="1:7">
      <c r="A1207" t="s">
        <v>107</v>
      </c>
      <c r="B1207" t="s">
        <v>2512</v>
      </c>
      <c r="C1207" s="6" t="s">
        <v>2513</v>
      </c>
      <c r="D1207" t="str">
        <f t="shared" si="18"/>
        <v>Ship's Master 315201</v>
      </c>
      <c r="E1207">
        <f>--ISNUMBER(IFERROR(SEARCH('File 501 Qualification Enrolmen'!$U$5,D1207,1),""))</f>
        <v>1</v>
      </c>
      <c r="F1207">
        <f>IF(E1207=1,COUNTIF($E$3:E1207,1)," ")</f>
        <v>1205</v>
      </c>
      <c r="G1207" t="str">
        <f>IFERROR(INDEX($D$3:$D$1456,MATCH(ROWS($F$3:F1207),$F$3:$F$1456,0))," ")</f>
        <v>Ship's Master 315201</v>
      </c>
    </row>
    <row r="1208" spans="1:7">
      <c r="A1208" t="s">
        <v>107</v>
      </c>
      <c r="B1208" t="s">
        <v>2514</v>
      </c>
      <c r="C1208" s="6" t="s">
        <v>2515</v>
      </c>
      <c r="D1208" t="str">
        <f t="shared" si="18"/>
        <v>Ship's Officer 315202</v>
      </c>
      <c r="E1208">
        <f>--ISNUMBER(IFERROR(SEARCH('File 501 Qualification Enrolmen'!$U$5,D1208,1),""))</f>
        <v>1</v>
      </c>
      <c r="F1208">
        <f>IF(E1208=1,COUNTIF($E$3:E1208,1)," ")</f>
        <v>1206</v>
      </c>
      <c r="G1208" t="str">
        <f>IFERROR(INDEX($D$3:$D$1456,MATCH(ROWS($F$3:F1208),$F$3:$F$1456,0))," ")</f>
        <v>Ship's Officer 315202</v>
      </c>
    </row>
    <row r="1209" spans="1:7">
      <c r="A1209" t="s">
        <v>107</v>
      </c>
      <c r="B1209" t="s">
        <v>2516</v>
      </c>
      <c r="C1209" s="6" t="s">
        <v>2517</v>
      </c>
      <c r="D1209" t="str">
        <f t="shared" si="18"/>
        <v>Ship's Purser 422902</v>
      </c>
      <c r="E1209">
        <f>--ISNUMBER(IFERROR(SEARCH('File 501 Qualification Enrolmen'!$U$5,D1209,1),""))</f>
        <v>1</v>
      </c>
      <c r="F1209">
        <f>IF(E1209=1,COUNTIF($E$3:E1209,1)," ")</f>
        <v>1207</v>
      </c>
      <c r="G1209" t="str">
        <f>IFERROR(INDEX($D$3:$D$1456,MATCH(ROWS($F$3:F1209),$F$3:$F$1456,0))," ")</f>
        <v>Ship's Purser 422902</v>
      </c>
    </row>
    <row r="1210" spans="1:7">
      <c r="A1210" t="s">
        <v>107</v>
      </c>
      <c r="B1210" t="s">
        <v>2518</v>
      </c>
      <c r="C1210" s="6" t="s">
        <v>2519</v>
      </c>
      <c r="D1210" t="str">
        <f t="shared" si="18"/>
        <v>Ship's Surveyor 315203</v>
      </c>
      <c r="E1210">
        <f>--ISNUMBER(IFERROR(SEARCH('File 501 Qualification Enrolmen'!$U$5,D1210,1),""))</f>
        <v>1</v>
      </c>
      <c r="F1210">
        <f>IF(E1210=1,COUNTIF($E$3:E1210,1)," ")</f>
        <v>1208</v>
      </c>
      <c r="G1210" t="str">
        <f>IFERROR(INDEX($D$3:$D$1456,MATCH(ROWS($F$3:F1210),$F$3:$F$1456,0))," ")</f>
        <v>Ship's Surveyor 315203</v>
      </c>
    </row>
    <row r="1211" spans="1:7">
      <c r="A1211" t="s">
        <v>107</v>
      </c>
      <c r="B1211" t="s">
        <v>2520</v>
      </c>
      <c r="C1211" s="6" t="s">
        <v>2521</v>
      </c>
      <c r="D1211" t="str">
        <f t="shared" si="18"/>
        <v>Shipwright 684908</v>
      </c>
      <c r="E1211">
        <f>--ISNUMBER(IFERROR(SEARCH('File 501 Qualification Enrolmen'!$U$5,D1211,1),""))</f>
        <v>1</v>
      </c>
      <c r="F1211">
        <f>IF(E1211=1,COUNTIF($E$3:E1211,1)," ")</f>
        <v>1209</v>
      </c>
      <c r="G1211" t="str">
        <f>IFERROR(INDEX($D$3:$D$1456,MATCH(ROWS($F$3:F1211),$F$3:$F$1456,0))," ")</f>
        <v>Shipwright 684908</v>
      </c>
    </row>
    <row r="1212" spans="1:7">
      <c r="A1212" t="s">
        <v>107</v>
      </c>
      <c r="B1212" t="s">
        <v>2522</v>
      </c>
      <c r="C1212" s="6" t="s">
        <v>2523</v>
      </c>
      <c r="D1212" t="str">
        <f t="shared" si="18"/>
        <v>Shoemaker 683601</v>
      </c>
      <c r="E1212">
        <f>--ISNUMBER(IFERROR(SEARCH('File 501 Qualification Enrolmen'!$U$5,D1212,1),""))</f>
        <v>1</v>
      </c>
      <c r="F1212">
        <f>IF(E1212=1,COUNTIF($E$3:E1212,1)," ")</f>
        <v>1210</v>
      </c>
      <c r="G1212" t="str">
        <f>IFERROR(INDEX($D$3:$D$1456,MATCH(ROWS($F$3:F1212),$F$3:$F$1456,0))," ")</f>
        <v>Shoemaker 683601</v>
      </c>
    </row>
    <row r="1213" spans="1:7">
      <c r="A1213" t="s">
        <v>107</v>
      </c>
      <c r="B1213" t="s">
        <v>2524</v>
      </c>
      <c r="C1213" s="6" t="s">
        <v>2525</v>
      </c>
      <c r="D1213" t="str">
        <f t="shared" si="18"/>
        <v>Shotcreter 711102</v>
      </c>
      <c r="E1213">
        <f>--ISNUMBER(IFERROR(SEARCH('File 501 Qualification Enrolmen'!$U$5,D1213,1),""))</f>
        <v>1</v>
      </c>
      <c r="F1213">
        <f>IF(E1213=1,COUNTIF($E$3:E1213,1)," ")</f>
        <v>1211</v>
      </c>
      <c r="G1213" t="str">
        <f>IFERROR(INDEX($D$3:$D$1456,MATCH(ROWS($F$3:F1213),$F$3:$F$1456,0))," ")</f>
        <v>Shotcreter 711102</v>
      </c>
    </row>
    <row r="1214" spans="1:7">
      <c r="A1214" t="s">
        <v>107</v>
      </c>
      <c r="B1214" t="s">
        <v>2526</v>
      </c>
      <c r="C1214" s="6" t="s">
        <v>2527</v>
      </c>
      <c r="D1214" t="str">
        <f t="shared" si="18"/>
        <v>Shotfirer 684201</v>
      </c>
      <c r="E1214">
        <f>--ISNUMBER(IFERROR(SEARCH('File 501 Qualification Enrolmen'!$U$5,D1214,1),""))</f>
        <v>1</v>
      </c>
      <c r="F1214">
        <f>IF(E1214=1,COUNTIF($E$3:E1214,1)," ")</f>
        <v>1212</v>
      </c>
      <c r="G1214" t="str">
        <f>IFERROR(INDEX($D$3:$D$1456,MATCH(ROWS($F$3:F1214),$F$3:$F$1456,0))," ")</f>
        <v>Shotfirer 684201</v>
      </c>
    </row>
    <row r="1215" spans="1:7">
      <c r="A1215" t="s">
        <v>107</v>
      </c>
      <c r="B1215" t="s">
        <v>2528</v>
      </c>
      <c r="C1215" s="6" t="s">
        <v>2529</v>
      </c>
      <c r="D1215" t="str">
        <f t="shared" si="18"/>
        <v>Sign Erector 831312</v>
      </c>
      <c r="E1215">
        <f>--ISNUMBER(IFERROR(SEARCH('File 501 Qualification Enrolmen'!$U$5,D1215,1),""))</f>
        <v>1</v>
      </c>
      <c r="F1215">
        <f>IF(E1215=1,COUNTIF($E$3:E1215,1)," ")</f>
        <v>1213</v>
      </c>
      <c r="G1215" t="str">
        <f>IFERROR(INDEX($D$3:$D$1456,MATCH(ROWS($F$3:F1215),$F$3:$F$1456,0))," ")</f>
        <v>Sign Erector 831312</v>
      </c>
    </row>
    <row r="1216" spans="1:7">
      <c r="A1216" t="s">
        <v>107</v>
      </c>
      <c r="B1216" t="s">
        <v>2530</v>
      </c>
      <c r="C1216" s="6" t="s">
        <v>2531</v>
      </c>
      <c r="D1216" t="str">
        <f t="shared" si="18"/>
        <v>Signal Soldier 542306</v>
      </c>
      <c r="E1216">
        <f>--ISNUMBER(IFERROR(SEARCH('File 501 Qualification Enrolmen'!$U$5,D1216,1),""))</f>
        <v>1</v>
      </c>
      <c r="F1216">
        <f>IF(E1216=1,COUNTIF($E$3:E1216,1)," ")</f>
        <v>1214</v>
      </c>
      <c r="G1216" t="str">
        <f>IFERROR(INDEX($D$3:$D$1456,MATCH(ROWS($F$3:F1216),$F$3:$F$1456,0))," ")</f>
        <v>Signal Soldier 542306</v>
      </c>
    </row>
    <row r="1217" spans="1:7">
      <c r="A1217" t="s">
        <v>107</v>
      </c>
      <c r="B1217" t="s">
        <v>2532</v>
      </c>
      <c r="C1217" s="6" t="s">
        <v>2533</v>
      </c>
      <c r="D1217" t="str">
        <f t="shared" si="18"/>
        <v>Signwriter 661601</v>
      </c>
      <c r="E1217">
        <f>--ISNUMBER(IFERROR(SEARCH('File 501 Qualification Enrolmen'!$U$5,D1217,1),""))</f>
        <v>1</v>
      </c>
      <c r="F1217">
        <f>IF(E1217=1,COUNTIF($E$3:E1217,1)," ")</f>
        <v>1215</v>
      </c>
      <c r="G1217" t="str">
        <f>IFERROR(INDEX($D$3:$D$1456,MATCH(ROWS($F$3:F1217),$F$3:$F$1456,0))," ")</f>
        <v>Signwriter 661601</v>
      </c>
    </row>
    <row r="1218" spans="1:7">
      <c r="A1218" t="s">
        <v>107</v>
      </c>
      <c r="B1218" t="s">
        <v>2534</v>
      </c>
      <c r="C1218" s="6" t="s">
        <v>2535</v>
      </c>
      <c r="D1218" t="str">
        <f t="shared" si="18"/>
        <v>Silicon Chip Production Machine Operator 718901</v>
      </c>
      <c r="E1218">
        <f>--ISNUMBER(IFERROR(SEARCH('File 501 Qualification Enrolmen'!$U$5,D1218,1),""))</f>
        <v>1</v>
      </c>
      <c r="F1218">
        <f>IF(E1218=1,COUNTIF($E$3:E1218,1)," ")</f>
        <v>1216</v>
      </c>
      <c r="G1218" t="str">
        <f>IFERROR(INDEX($D$3:$D$1456,MATCH(ROWS($F$3:F1218),$F$3:$F$1456,0))," ")</f>
        <v>Silicon Chip Production Machine Operator 718901</v>
      </c>
    </row>
    <row r="1219" spans="1:7">
      <c r="A1219" t="s">
        <v>107</v>
      </c>
      <c r="B1219" t="s">
        <v>2536</v>
      </c>
      <c r="C1219" s="6" t="s">
        <v>2537</v>
      </c>
      <c r="D1219" t="str">
        <f t="shared" si="18"/>
        <v>Singer 265204</v>
      </c>
      <c r="E1219">
        <f>--ISNUMBER(IFERROR(SEARCH('File 501 Qualification Enrolmen'!$U$5,D1219,1),""))</f>
        <v>1</v>
      </c>
      <c r="F1219">
        <f>IF(E1219=1,COUNTIF($E$3:E1219,1)," ")</f>
        <v>1217</v>
      </c>
      <c r="G1219" t="str">
        <f>IFERROR(INDEX($D$3:$D$1456,MATCH(ROWS($F$3:F1219),$F$3:$F$1456,0))," ")</f>
        <v>Singer 265204</v>
      </c>
    </row>
    <row r="1220" spans="1:7">
      <c r="A1220" t="s">
        <v>107</v>
      </c>
      <c r="B1220" t="s">
        <v>2538</v>
      </c>
      <c r="C1220" s="6" t="s">
        <v>2539</v>
      </c>
      <c r="D1220" t="str">
        <f t="shared" ref="D1220:D1283" si="19">CONCATENATE(C1220," ",B1220)</f>
        <v>Skills Development Administrator 441602</v>
      </c>
      <c r="E1220">
        <f>--ISNUMBER(IFERROR(SEARCH('File 501 Qualification Enrolmen'!$U$5,D1220,1),""))</f>
        <v>1</v>
      </c>
      <c r="F1220">
        <f>IF(E1220=1,COUNTIF($E$3:E1220,1)," ")</f>
        <v>1218</v>
      </c>
      <c r="G1220" t="str">
        <f>IFERROR(INDEX($D$3:$D$1456,MATCH(ROWS($F$3:F1220),$F$3:$F$1456,0))," ")</f>
        <v>Skills Development Administrator 441602</v>
      </c>
    </row>
    <row r="1221" spans="1:7">
      <c r="A1221" t="s">
        <v>107</v>
      </c>
      <c r="B1221" t="s">
        <v>2540</v>
      </c>
      <c r="C1221" s="6" t="s">
        <v>2541</v>
      </c>
      <c r="D1221" t="str">
        <f t="shared" si="19"/>
        <v>Skills Development Facilitator / Practitioner 242302</v>
      </c>
      <c r="E1221">
        <f>--ISNUMBER(IFERROR(SEARCH('File 501 Qualification Enrolmen'!$U$5,D1221,1),""))</f>
        <v>1</v>
      </c>
      <c r="F1221">
        <f>IF(E1221=1,COUNTIF($E$3:E1221,1)," ")</f>
        <v>1219</v>
      </c>
      <c r="G1221" t="str">
        <f>IFERROR(INDEX($D$3:$D$1456,MATCH(ROWS($F$3:F1221),$F$3:$F$1456,0))," ")</f>
        <v>Skills Development Facilitator / Practitioner 242302</v>
      </c>
    </row>
    <row r="1222" spans="1:7">
      <c r="A1222" t="s">
        <v>107</v>
      </c>
      <c r="B1222" t="s">
        <v>2542</v>
      </c>
      <c r="C1222" s="6" t="s">
        <v>2543</v>
      </c>
      <c r="D1222" t="str">
        <f t="shared" si="19"/>
        <v>Skin Care Therapist 514201</v>
      </c>
      <c r="E1222">
        <f>--ISNUMBER(IFERROR(SEARCH('File 501 Qualification Enrolmen'!$U$5,D1222,1),""))</f>
        <v>1</v>
      </c>
      <c r="F1222">
        <f>IF(E1222=1,COUNTIF($E$3:E1222,1)," ")</f>
        <v>1220</v>
      </c>
      <c r="G1222" t="str">
        <f>IFERROR(INDEX($D$3:$D$1456,MATCH(ROWS($F$3:F1222),$F$3:$F$1456,0))," ")</f>
        <v>Skin Care Therapist 514201</v>
      </c>
    </row>
    <row r="1223" spans="1:7">
      <c r="A1223" t="s">
        <v>107</v>
      </c>
      <c r="B1223" t="s">
        <v>2544</v>
      </c>
      <c r="C1223" s="6" t="s">
        <v>2545</v>
      </c>
      <c r="D1223" t="str">
        <f t="shared" si="19"/>
        <v>Skipper (Fishing Boat) 622201</v>
      </c>
      <c r="E1223">
        <f>--ISNUMBER(IFERROR(SEARCH('File 501 Qualification Enrolmen'!$U$5,D1223,1),""))</f>
        <v>1</v>
      </c>
      <c r="F1223">
        <f>IF(E1223=1,COUNTIF($E$3:E1223,1)," ")</f>
        <v>1221</v>
      </c>
      <c r="G1223" t="str">
        <f>IFERROR(INDEX($D$3:$D$1456,MATCH(ROWS($F$3:F1223),$F$3:$F$1456,0))," ")</f>
        <v>Skipper (Fishing Boat) 622201</v>
      </c>
    </row>
    <row r="1224" spans="1:7">
      <c r="A1224" t="s">
        <v>107</v>
      </c>
      <c r="B1224" t="s">
        <v>2546</v>
      </c>
      <c r="C1224" s="6" t="s">
        <v>2547</v>
      </c>
      <c r="D1224" t="str">
        <f t="shared" si="19"/>
        <v>Slaughterer 681101</v>
      </c>
      <c r="E1224">
        <f>--ISNUMBER(IFERROR(SEARCH('File 501 Qualification Enrolmen'!$U$5,D1224,1),""))</f>
        <v>1</v>
      </c>
      <c r="F1224">
        <f>IF(E1224=1,COUNTIF($E$3:E1224,1)," ")</f>
        <v>1222</v>
      </c>
      <c r="G1224" t="str">
        <f>IFERROR(INDEX($D$3:$D$1456,MATCH(ROWS($F$3:F1224),$F$3:$F$1456,0))," ")</f>
        <v>Slaughterer 681101</v>
      </c>
    </row>
    <row r="1225" spans="1:7">
      <c r="A1225" t="s">
        <v>107</v>
      </c>
      <c r="B1225" t="s">
        <v>2548</v>
      </c>
      <c r="C1225" s="6" t="s">
        <v>2549</v>
      </c>
      <c r="D1225" t="str">
        <f t="shared" si="19"/>
        <v>Small Business Manager 134903</v>
      </c>
      <c r="E1225">
        <f>--ISNUMBER(IFERROR(SEARCH('File 501 Qualification Enrolmen'!$U$5,D1225,1),""))</f>
        <v>1</v>
      </c>
      <c r="F1225">
        <f>IF(E1225=1,COUNTIF($E$3:E1225,1)," ")</f>
        <v>1223</v>
      </c>
      <c r="G1225" t="str">
        <f>IFERROR(INDEX($D$3:$D$1456,MATCH(ROWS($F$3:F1225),$F$3:$F$1456,0))," ")</f>
        <v>Small Business Manager 134903</v>
      </c>
    </row>
    <row r="1226" spans="1:7">
      <c r="A1226" t="s">
        <v>107</v>
      </c>
      <c r="B1226" t="s">
        <v>2550</v>
      </c>
      <c r="C1226" s="6" t="s">
        <v>2551</v>
      </c>
      <c r="D1226" t="str">
        <f t="shared" si="19"/>
        <v>Small Engine Mechanic 653305</v>
      </c>
      <c r="E1226">
        <f>--ISNUMBER(IFERROR(SEARCH('File 501 Qualification Enrolmen'!$U$5,D1226,1),""))</f>
        <v>1</v>
      </c>
      <c r="F1226">
        <f>IF(E1226=1,COUNTIF($E$3:E1226,1)," ")</f>
        <v>1224</v>
      </c>
      <c r="G1226" t="str">
        <f>IFERROR(INDEX($D$3:$D$1456,MATCH(ROWS($F$3:F1226),$F$3:$F$1456,0))," ")</f>
        <v>Small Engine Mechanic 653305</v>
      </c>
    </row>
    <row r="1227" spans="1:7">
      <c r="A1227" t="s">
        <v>107</v>
      </c>
      <c r="B1227" t="s">
        <v>2552</v>
      </c>
      <c r="C1227" s="6" t="s">
        <v>2553</v>
      </c>
      <c r="D1227" t="str">
        <f t="shared" si="19"/>
        <v>Small Offset Lithography Operator 662202</v>
      </c>
      <c r="E1227">
        <f>--ISNUMBER(IFERROR(SEARCH('File 501 Qualification Enrolmen'!$U$5,D1227,1),""))</f>
        <v>1</v>
      </c>
      <c r="F1227">
        <f>IF(E1227=1,COUNTIF($E$3:E1227,1)," ")</f>
        <v>1225</v>
      </c>
      <c r="G1227" t="str">
        <f>IFERROR(INDEX($D$3:$D$1456,MATCH(ROWS($F$3:F1227),$F$3:$F$1456,0))," ")</f>
        <v>Small Offset Lithography Operator 662202</v>
      </c>
    </row>
    <row r="1228" spans="1:7">
      <c r="A1228" t="s">
        <v>107</v>
      </c>
      <c r="B1228" t="s">
        <v>2554</v>
      </c>
      <c r="C1228" s="6" t="s">
        <v>2555</v>
      </c>
      <c r="D1228" t="str">
        <f t="shared" si="19"/>
        <v>Snow Groomer 733207</v>
      </c>
      <c r="E1228">
        <f>--ISNUMBER(IFERROR(SEARCH('File 501 Qualification Enrolmen'!$U$5,D1228,1),""))</f>
        <v>1</v>
      </c>
      <c r="F1228">
        <f>IF(E1228=1,COUNTIF($E$3:E1228,1)," ")</f>
        <v>1226</v>
      </c>
      <c r="G1228" t="str">
        <f>IFERROR(INDEX($D$3:$D$1456,MATCH(ROWS($F$3:F1228),$F$3:$F$1456,0))," ")</f>
        <v>Snow Groomer 733207</v>
      </c>
    </row>
    <row r="1229" spans="1:7">
      <c r="A1229" t="s">
        <v>107</v>
      </c>
      <c r="B1229" t="s">
        <v>2556</v>
      </c>
      <c r="C1229" s="6" t="s">
        <v>2557</v>
      </c>
      <c r="D1229" t="str">
        <f t="shared" si="19"/>
        <v>Snow Maker 718911</v>
      </c>
      <c r="E1229">
        <f>--ISNUMBER(IFERROR(SEARCH('File 501 Qualification Enrolmen'!$U$5,D1229,1),""))</f>
        <v>1</v>
      </c>
      <c r="F1229">
        <f>IF(E1229=1,COUNTIF($E$3:E1229,1)," ")</f>
        <v>1227</v>
      </c>
      <c r="G1229" t="str">
        <f>IFERROR(INDEX($D$3:$D$1456,MATCH(ROWS($F$3:F1229),$F$3:$F$1456,0))," ")</f>
        <v>Snow Maker 718911</v>
      </c>
    </row>
    <row r="1230" spans="1:7">
      <c r="A1230" t="s">
        <v>107</v>
      </c>
      <c r="B1230" t="s">
        <v>2558</v>
      </c>
      <c r="C1230" s="6" t="s">
        <v>2559</v>
      </c>
      <c r="D1230" t="str">
        <f t="shared" si="19"/>
        <v>Social Auxiliary Worker 341203</v>
      </c>
      <c r="E1230">
        <f>--ISNUMBER(IFERROR(SEARCH('File 501 Qualification Enrolmen'!$U$5,D1230,1),""))</f>
        <v>1</v>
      </c>
      <c r="F1230">
        <f>IF(E1230=1,COUNTIF($E$3:E1230,1)," ")</f>
        <v>1228</v>
      </c>
      <c r="G1230" t="str">
        <f>IFERROR(INDEX($D$3:$D$1456,MATCH(ROWS($F$3:F1230),$F$3:$F$1456,0))," ")</f>
        <v>Social Auxiliary Worker 341203</v>
      </c>
    </row>
    <row r="1231" spans="1:7">
      <c r="A1231" t="s">
        <v>107</v>
      </c>
      <c r="B1231" t="s">
        <v>2560</v>
      </c>
      <c r="C1231" s="6" t="s">
        <v>2561</v>
      </c>
      <c r="D1231" t="str">
        <f t="shared" si="19"/>
        <v>Social Counselling Worker 263501</v>
      </c>
      <c r="E1231">
        <f>--ISNUMBER(IFERROR(SEARCH('File 501 Qualification Enrolmen'!$U$5,D1231,1),""))</f>
        <v>1</v>
      </c>
      <c r="F1231">
        <f>IF(E1231=1,COUNTIF($E$3:E1231,1)," ")</f>
        <v>1229</v>
      </c>
      <c r="G1231" t="str">
        <f>IFERROR(INDEX($D$3:$D$1456,MATCH(ROWS($F$3:F1231),$F$3:$F$1456,0))," ")</f>
        <v>Social Counselling Worker 263501</v>
      </c>
    </row>
    <row r="1232" spans="1:7">
      <c r="A1232" t="s">
        <v>107</v>
      </c>
      <c r="B1232" t="s">
        <v>2562</v>
      </c>
      <c r="C1232" s="6" t="s">
        <v>2563</v>
      </c>
      <c r="D1232" t="str">
        <f t="shared" si="19"/>
        <v>Social Security Assessor 335301</v>
      </c>
      <c r="E1232">
        <f>--ISNUMBER(IFERROR(SEARCH('File 501 Qualification Enrolmen'!$U$5,D1232,1),""))</f>
        <v>1</v>
      </c>
      <c r="F1232">
        <f>IF(E1232=1,COUNTIF($E$3:E1232,1)," ")</f>
        <v>1230</v>
      </c>
      <c r="G1232" t="str">
        <f>IFERROR(INDEX($D$3:$D$1456,MATCH(ROWS($F$3:F1232),$F$3:$F$1456,0))," ")</f>
        <v>Social Security Assessor 335301</v>
      </c>
    </row>
    <row r="1233" spans="1:7">
      <c r="A1233" t="s">
        <v>107</v>
      </c>
      <c r="B1233" t="s">
        <v>2564</v>
      </c>
      <c r="C1233" s="6" t="s">
        <v>2565</v>
      </c>
      <c r="D1233" t="str">
        <f t="shared" si="19"/>
        <v>Social Services Manager 134401</v>
      </c>
      <c r="E1233">
        <f>--ISNUMBER(IFERROR(SEARCH('File 501 Qualification Enrolmen'!$U$5,D1233,1),""))</f>
        <v>1</v>
      </c>
      <c r="F1233">
        <f>IF(E1233=1,COUNTIF($E$3:E1233,1)," ")</f>
        <v>1231</v>
      </c>
      <c r="G1233" t="str">
        <f>IFERROR(INDEX($D$3:$D$1456,MATCH(ROWS($F$3:F1233),$F$3:$F$1456,0))," ")</f>
        <v>Social Services Manager 134401</v>
      </c>
    </row>
    <row r="1234" spans="1:7">
      <c r="A1234" t="s">
        <v>107</v>
      </c>
      <c r="B1234" t="s">
        <v>2566</v>
      </c>
      <c r="C1234" s="6" t="s">
        <v>2567</v>
      </c>
      <c r="D1234" t="str">
        <f t="shared" si="19"/>
        <v>Sociologist 263204</v>
      </c>
      <c r="E1234">
        <f>--ISNUMBER(IFERROR(SEARCH('File 501 Qualification Enrolmen'!$U$5,D1234,1),""))</f>
        <v>1</v>
      </c>
      <c r="F1234">
        <f>IF(E1234=1,COUNTIF($E$3:E1234,1)," ")</f>
        <v>1232</v>
      </c>
      <c r="G1234" t="str">
        <f>IFERROR(INDEX($D$3:$D$1456,MATCH(ROWS($F$3:F1234),$F$3:$F$1456,0))," ")</f>
        <v>Sociologist 263204</v>
      </c>
    </row>
    <row r="1235" spans="1:7">
      <c r="A1235" t="s">
        <v>107</v>
      </c>
      <c r="B1235" t="s">
        <v>2568</v>
      </c>
      <c r="C1235" s="6" t="s">
        <v>2569</v>
      </c>
      <c r="D1235" t="str">
        <f t="shared" si="19"/>
        <v>Software Developer 251201</v>
      </c>
      <c r="E1235">
        <f>--ISNUMBER(IFERROR(SEARCH('File 501 Qualification Enrolmen'!$U$5,D1235,1),""))</f>
        <v>1</v>
      </c>
      <c r="F1235">
        <f>IF(E1235=1,COUNTIF($E$3:E1235,1)," ")</f>
        <v>1233</v>
      </c>
      <c r="G1235" t="str">
        <f>IFERROR(INDEX($D$3:$D$1456,MATCH(ROWS($F$3:F1235),$F$3:$F$1456,0))," ")</f>
        <v>Software Developer 251201</v>
      </c>
    </row>
    <row r="1236" spans="1:7">
      <c r="A1236" t="s">
        <v>107</v>
      </c>
      <c r="B1236" t="s">
        <v>2570</v>
      </c>
      <c r="C1236" s="6" t="s">
        <v>2571</v>
      </c>
      <c r="D1236" t="str">
        <f t="shared" si="19"/>
        <v>Solar Installer 642602</v>
      </c>
      <c r="E1236">
        <f>--ISNUMBER(IFERROR(SEARCH('File 501 Qualification Enrolmen'!$U$5,D1236,1),""))</f>
        <v>1</v>
      </c>
      <c r="F1236">
        <f>IF(E1236=1,COUNTIF($E$3:E1236,1)," ")</f>
        <v>1234</v>
      </c>
      <c r="G1236" t="str">
        <f>IFERROR(INDEX($D$3:$D$1456,MATCH(ROWS($F$3:F1236),$F$3:$F$1456,0))," ")</f>
        <v>Solar Installer 642602</v>
      </c>
    </row>
    <row r="1237" spans="1:7">
      <c r="A1237" t="s">
        <v>107</v>
      </c>
      <c r="B1237" t="s">
        <v>2572</v>
      </c>
      <c r="C1237" s="6" t="s">
        <v>2573</v>
      </c>
      <c r="D1237" t="str">
        <f t="shared" si="19"/>
        <v>Solar Photovoltaic Service Technician 313109</v>
      </c>
      <c r="E1237">
        <f>--ISNUMBER(IFERROR(SEARCH('File 501 Qualification Enrolmen'!$U$5,D1237,1),""))</f>
        <v>1</v>
      </c>
      <c r="F1237">
        <f>IF(E1237=1,COUNTIF($E$3:E1237,1)," ")</f>
        <v>1235</v>
      </c>
      <c r="G1237" t="str">
        <f>IFERROR(INDEX($D$3:$D$1456,MATCH(ROWS($F$3:F1237),$F$3:$F$1456,0))," ")</f>
        <v>Solar Photovoltaic Service Technician 313109</v>
      </c>
    </row>
    <row r="1238" spans="1:7">
      <c r="A1238" t="s">
        <v>107</v>
      </c>
      <c r="B1238" t="s">
        <v>2574</v>
      </c>
      <c r="C1238" s="6" t="s">
        <v>2575</v>
      </c>
      <c r="D1238" t="str">
        <f t="shared" si="19"/>
        <v>Somatologist 514207</v>
      </c>
      <c r="E1238">
        <f>--ISNUMBER(IFERROR(SEARCH('File 501 Qualification Enrolmen'!$U$5,D1238,1),""))</f>
        <v>1</v>
      </c>
      <c r="F1238">
        <f>IF(E1238=1,COUNTIF($E$3:E1238,1)," ")</f>
        <v>1236</v>
      </c>
      <c r="G1238" t="str">
        <f>IFERROR(INDEX($D$3:$D$1456,MATCH(ROWS($F$3:F1238),$F$3:$F$1456,0))," ")</f>
        <v>Somatologist 514207</v>
      </c>
    </row>
    <row r="1239" spans="1:7">
      <c r="A1239" t="s">
        <v>107</v>
      </c>
      <c r="B1239" t="s">
        <v>2576</v>
      </c>
      <c r="C1239" s="6" t="s">
        <v>2577</v>
      </c>
      <c r="D1239" t="str">
        <f t="shared" si="19"/>
        <v>Sonographer 321104</v>
      </c>
      <c r="E1239">
        <f>--ISNUMBER(IFERROR(SEARCH('File 501 Qualification Enrolmen'!$U$5,D1239,1),""))</f>
        <v>1</v>
      </c>
      <c r="F1239">
        <f>IF(E1239=1,COUNTIF($E$3:E1239,1)," ")</f>
        <v>1237</v>
      </c>
      <c r="G1239" t="str">
        <f>IFERROR(INDEX($D$3:$D$1456,MATCH(ROWS($F$3:F1239),$F$3:$F$1456,0))," ")</f>
        <v>Sonographer 321104</v>
      </c>
    </row>
    <row r="1240" spans="1:7">
      <c r="A1240" t="s">
        <v>107</v>
      </c>
      <c r="B1240" t="s">
        <v>2578</v>
      </c>
      <c r="C1240" s="6" t="s">
        <v>2579</v>
      </c>
      <c r="D1240" t="str">
        <f t="shared" si="19"/>
        <v>Sound Technician 352103</v>
      </c>
      <c r="E1240">
        <f>--ISNUMBER(IFERROR(SEARCH('File 501 Qualification Enrolmen'!$U$5,D1240,1),""))</f>
        <v>1</v>
      </c>
      <c r="F1240">
        <f>IF(E1240=1,COUNTIF($E$3:E1240,1)," ")</f>
        <v>1238</v>
      </c>
      <c r="G1240" t="str">
        <f>IFERROR(INDEX($D$3:$D$1456,MATCH(ROWS($F$3:F1240),$F$3:$F$1456,0))," ")</f>
        <v>Sound Technician 352103</v>
      </c>
    </row>
    <row r="1241" spans="1:7">
      <c r="A1241" t="s">
        <v>107</v>
      </c>
      <c r="B1241" t="s">
        <v>2580</v>
      </c>
      <c r="C1241" s="6" t="s">
        <v>2581</v>
      </c>
      <c r="D1241" t="str">
        <f t="shared" si="19"/>
        <v>Sparkling Soft drink process machine operator 716114</v>
      </c>
      <c r="E1241">
        <f>--ISNUMBER(IFERROR(SEARCH('File 501 Qualification Enrolmen'!$U$5,D1241,1),""))</f>
        <v>1</v>
      </c>
      <c r="F1241">
        <f>IF(E1241=1,COUNTIF($E$3:E1241,1)," ")</f>
        <v>1239</v>
      </c>
      <c r="G1241" t="str">
        <f>IFERROR(INDEX($D$3:$D$1456,MATCH(ROWS($F$3:F1241),$F$3:$F$1456,0))," ")</f>
        <v>Sparkling Soft drink process machine operator 716114</v>
      </c>
    </row>
    <row r="1242" spans="1:7">
      <c r="A1242" t="s">
        <v>107</v>
      </c>
      <c r="B1242" t="s">
        <v>2582</v>
      </c>
      <c r="C1242" s="6" t="s">
        <v>2583</v>
      </c>
      <c r="D1242" t="str">
        <f t="shared" si="19"/>
        <v>Special Care Accommodation Manager 134301</v>
      </c>
      <c r="E1242">
        <f>--ISNUMBER(IFERROR(SEARCH('File 501 Qualification Enrolmen'!$U$5,D1242,1),""))</f>
        <v>1</v>
      </c>
      <c r="F1242">
        <f>IF(E1242=1,COUNTIF($E$3:E1242,1)," ")</f>
        <v>1240</v>
      </c>
      <c r="G1242" t="str">
        <f>IFERROR(INDEX($D$3:$D$1456,MATCH(ROWS($F$3:F1242),$F$3:$F$1456,0))," ")</f>
        <v>Special Care Accommodation Manager 134301</v>
      </c>
    </row>
    <row r="1243" spans="1:7">
      <c r="A1243" t="s">
        <v>107</v>
      </c>
      <c r="B1243" t="s">
        <v>2584</v>
      </c>
      <c r="C1243" s="6" t="s">
        <v>2585</v>
      </c>
      <c r="D1243" t="str">
        <f t="shared" si="19"/>
        <v>Special Class Electrician 672107</v>
      </c>
      <c r="E1243">
        <f>--ISNUMBER(IFERROR(SEARCH('File 501 Qualification Enrolmen'!$U$5,D1243,1),""))</f>
        <v>1</v>
      </c>
      <c r="F1243">
        <f>IF(E1243=1,COUNTIF($E$3:E1243,1)," ")</f>
        <v>1241</v>
      </c>
      <c r="G1243" t="str">
        <f>IFERROR(INDEX($D$3:$D$1456,MATCH(ROWS($F$3:F1243),$F$3:$F$1456,0))," ")</f>
        <v>Special Class Electrician 672107</v>
      </c>
    </row>
    <row r="1244" spans="1:7">
      <c r="A1244" t="s">
        <v>107</v>
      </c>
      <c r="B1244" t="s">
        <v>2586</v>
      </c>
      <c r="C1244" s="6" t="s">
        <v>2587</v>
      </c>
      <c r="D1244" t="str">
        <f t="shared" si="19"/>
        <v>Special Effects Person 343906</v>
      </c>
      <c r="E1244">
        <f>--ISNUMBER(IFERROR(SEARCH('File 501 Qualification Enrolmen'!$U$5,D1244,1),""))</f>
        <v>1</v>
      </c>
      <c r="F1244">
        <f>IF(E1244=1,COUNTIF($E$3:E1244,1)," ")</f>
        <v>1242</v>
      </c>
      <c r="G1244" t="str">
        <f>IFERROR(INDEX($D$3:$D$1456,MATCH(ROWS($F$3:F1244),$F$3:$F$1456,0))," ")</f>
        <v>Special Effects Person 343906</v>
      </c>
    </row>
    <row r="1245" spans="1:7">
      <c r="A1245" t="s">
        <v>107</v>
      </c>
      <c r="B1245" t="s">
        <v>2588</v>
      </c>
      <c r="C1245" s="6" t="s">
        <v>2589</v>
      </c>
      <c r="D1245" t="str">
        <f t="shared" si="19"/>
        <v>Special Forces Manager 542201</v>
      </c>
      <c r="E1245">
        <f>--ISNUMBER(IFERROR(SEARCH('File 501 Qualification Enrolmen'!$U$5,D1245,1),""))</f>
        <v>1</v>
      </c>
      <c r="F1245">
        <f>IF(E1245=1,COUNTIF($E$3:E1245,1)," ")</f>
        <v>1243</v>
      </c>
      <c r="G1245" t="str">
        <f>IFERROR(INDEX($D$3:$D$1456,MATCH(ROWS($F$3:F1245),$F$3:$F$1456,0))," ")</f>
        <v>Special Forces Manager 542201</v>
      </c>
    </row>
    <row r="1246" spans="1:7">
      <c r="A1246" t="s">
        <v>107</v>
      </c>
      <c r="B1246" t="s">
        <v>2590</v>
      </c>
      <c r="C1246" s="6" t="s">
        <v>2591</v>
      </c>
      <c r="D1246" t="str">
        <f t="shared" si="19"/>
        <v>Special Forces Officer 542202</v>
      </c>
      <c r="E1246">
        <f>--ISNUMBER(IFERROR(SEARCH('File 501 Qualification Enrolmen'!$U$5,D1246,1),""))</f>
        <v>1</v>
      </c>
      <c r="F1246">
        <f>IF(E1246=1,COUNTIF($E$3:E1246,1)," ")</f>
        <v>1244</v>
      </c>
      <c r="G1246" t="str">
        <f>IFERROR(INDEX($D$3:$D$1456,MATCH(ROWS($F$3:F1246),$F$3:$F$1456,0))," ")</f>
        <v>Special Forces Officer 542202</v>
      </c>
    </row>
    <row r="1247" spans="1:7">
      <c r="A1247" t="s">
        <v>107</v>
      </c>
      <c r="B1247" t="s">
        <v>2592</v>
      </c>
      <c r="C1247" s="6" t="s">
        <v>2593</v>
      </c>
      <c r="D1247" t="str">
        <f t="shared" si="19"/>
        <v>Special Forces Operator 542203</v>
      </c>
      <c r="E1247">
        <f>--ISNUMBER(IFERROR(SEARCH('File 501 Qualification Enrolmen'!$U$5,D1247,1),""))</f>
        <v>1</v>
      </c>
      <c r="F1247">
        <f>IF(E1247=1,COUNTIF($E$3:E1247,1)," ")</f>
        <v>1245</v>
      </c>
      <c r="G1247" t="str">
        <f>IFERROR(INDEX($D$3:$D$1456,MATCH(ROWS($F$3:F1247),$F$3:$F$1456,0))," ")</f>
        <v>Special Forces Operator 542203</v>
      </c>
    </row>
    <row r="1248" spans="1:7">
      <c r="A1248" t="s">
        <v>107</v>
      </c>
      <c r="B1248" t="s">
        <v>2594</v>
      </c>
      <c r="C1248" s="6" t="s">
        <v>2595</v>
      </c>
      <c r="D1248" t="str">
        <f t="shared" si="19"/>
        <v>Special Needs Teacher 235201</v>
      </c>
      <c r="E1248">
        <f>--ISNUMBER(IFERROR(SEARCH('File 501 Qualification Enrolmen'!$U$5,D1248,1),""))</f>
        <v>1</v>
      </c>
      <c r="F1248">
        <f>IF(E1248=1,COUNTIF($E$3:E1248,1)," ")</f>
        <v>1246</v>
      </c>
      <c r="G1248" t="str">
        <f>IFERROR(INDEX($D$3:$D$1456,MATCH(ROWS($F$3:F1248),$F$3:$F$1456,0))," ")</f>
        <v>Special Needs Teacher 235201</v>
      </c>
    </row>
    <row r="1249" spans="1:7">
      <c r="A1249" t="s">
        <v>107</v>
      </c>
      <c r="B1249" t="s">
        <v>2596</v>
      </c>
      <c r="C1249" s="6" t="s">
        <v>2597</v>
      </c>
      <c r="D1249" t="str">
        <f t="shared" si="19"/>
        <v>Special Services Contracting Agent 333902</v>
      </c>
      <c r="E1249">
        <f>--ISNUMBER(IFERROR(SEARCH('File 501 Qualification Enrolmen'!$U$5,D1249,1),""))</f>
        <v>1</v>
      </c>
      <c r="F1249">
        <f>IF(E1249=1,COUNTIF($E$3:E1249,1)," ")</f>
        <v>1247</v>
      </c>
      <c r="G1249" t="str">
        <f>IFERROR(INDEX($D$3:$D$1456,MATCH(ROWS($F$3:F1249),$F$3:$F$1456,0))," ")</f>
        <v>Special Services Contracting Agent 333902</v>
      </c>
    </row>
    <row r="1250" spans="1:7">
      <c r="A1250" t="s">
        <v>107</v>
      </c>
      <c r="B1250" t="s">
        <v>2598</v>
      </c>
      <c r="C1250" s="6" t="s">
        <v>2599</v>
      </c>
      <c r="D1250" t="str">
        <f t="shared" si="19"/>
        <v>Specialist Physician (General Medicine) 221210</v>
      </c>
      <c r="E1250">
        <f>--ISNUMBER(IFERROR(SEARCH('File 501 Qualification Enrolmen'!$U$5,D1250,1),""))</f>
        <v>1</v>
      </c>
      <c r="F1250">
        <f>IF(E1250=1,COUNTIF($E$3:E1250,1)," ")</f>
        <v>1248</v>
      </c>
      <c r="G1250" t="str">
        <f>IFERROR(INDEX($D$3:$D$1456,MATCH(ROWS($F$3:F1250),$F$3:$F$1456,0))," ")</f>
        <v>Specialist Physician (General Medicine) 221210</v>
      </c>
    </row>
    <row r="1251" spans="1:7">
      <c r="A1251" t="s">
        <v>107</v>
      </c>
      <c r="B1251" t="s">
        <v>2600</v>
      </c>
      <c r="C1251" s="6" t="s">
        <v>2601</v>
      </c>
      <c r="D1251" t="str">
        <f t="shared" si="19"/>
        <v>Speech Pathologist 226602</v>
      </c>
      <c r="E1251">
        <f>--ISNUMBER(IFERROR(SEARCH('File 501 Qualification Enrolmen'!$U$5,D1251,1),""))</f>
        <v>1</v>
      </c>
      <c r="F1251">
        <f>IF(E1251=1,COUNTIF($E$3:E1251,1)," ")</f>
        <v>1249</v>
      </c>
      <c r="G1251" t="str">
        <f>IFERROR(INDEX($D$3:$D$1456,MATCH(ROWS($F$3:F1251),$F$3:$F$1456,0))," ")</f>
        <v>Speech Pathologist 226602</v>
      </c>
    </row>
    <row r="1252" spans="1:7">
      <c r="A1252" t="s">
        <v>107</v>
      </c>
      <c r="B1252" t="s">
        <v>2602</v>
      </c>
      <c r="C1252" s="6" t="s">
        <v>2603</v>
      </c>
      <c r="D1252" t="str">
        <f t="shared" si="19"/>
        <v>Sport Psychologist 263406</v>
      </c>
      <c r="E1252">
        <f>--ISNUMBER(IFERROR(SEARCH('File 501 Qualification Enrolmen'!$U$5,D1252,1),""))</f>
        <v>1</v>
      </c>
      <c r="F1252">
        <f>IF(E1252=1,COUNTIF($E$3:E1252,1)," ")</f>
        <v>1250</v>
      </c>
      <c r="G1252" t="str">
        <f>IFERROR(INDEX($D$3:$D$1456,MATCH(ROWS($F$3:F1252),$F$3:$F$1456,0))," ")</f>
        <v>Sport Psychologist 263406</v>
      </c>
    </row>
    <row r="1253" spans="1:7">
      <c r="A1253" t="s">
        <v>107</v>
      </c>
      <c r="B1253" t="s">
        <v>2604</v>
      </c>
      <c r="C1253" s="6" t="s">
        <v>2605</v>
      </c>
      <c r="D1253" t="str">
        <f t="shared" si="19"/>
        <v>Sport Science Manager 134206</v>
      </c>
      <c r="E1253">
        <f>--ISNUMBER(IFERROR(SEARCH('File 501 Qualification Enrolmen'!$U$5,D1253,1),""))</f>
        <v>1</v>
      </c>
      <c r="F1253">
        <f>IF(E1253=1,COUNTIF($E$3:E1253,1)," ")</f>
        <v>1251</v>
      </c>
      <c r="G1253" t="str">
        <f>IFERROR(INDEX($D$3:$D$1456,MATCH(ROWS($F$3:F1253),$F$3:$F$1456,0))," ")</f>
        <v>Sport Science Manager 134206</v>
      </c>
    </row>
    <row r="1254" spans="1:7">
      <c r="A1254" t="s">
        <v>107</v>
      </c>
      <c r="B1254" t="s">
        <v>2606</v>
      </c>
      <c r="C1254" s="6" t="s">
        <v>2607</v>
      </c>
      <c r="D1254" t="str">
        <f t="shared" si="19"/>
        <v>Sports Administrator 143105</v>
      </c>
      <c r="E1254">
        <f>--ISNUMBER(IFERROR(SEARCH('File 501 Qualification Enrolmen'!$U$5,D1254,1),""))</f>
        <v>1</v>
      </c>
      <c r="F1254">
        <f>IF(E1254=1,COUNTIF($E$3:E1254,1)," ")</f>
        <v>1252</v>
      </c>
      <c r="G1254" t="str">
        <f>IFERROR(INDEX($D$3:$D$1456,MATCH(ROWS($F$3:F1254),$F$3:$F$1456,0))," ")</f>
        <v>Sports Administrator 143105</v>
      </c>
    </row>
    <row r="1255" spans="1:7">
      <c r="A1255" t="s">
        <v>107</v>
      </c>
      <c r="B1255" t="s">
        <v>2608</v>
      </c>
      <c r="C1255" s="6" t="s">
        <v>2609</v>
      </c>
      <c r="D1255" t="str">
        <f t="shared" si="19"/>
        <v>Sports Centre / Facility Manager 143108</v>
      </c>
      <c r="E1255">
        <f>--ISNUMBER(IFERROR(SEARCH('File 501 Qualification Enrolmen'!$U$5,D1255,1),""))</f>
        <v>1</v>
      </c>
      <c r="F1255">
        <f>IF(E1255=1,COUNTIF($E$3:E1255,1)," ")</f>
        <v>1253</v>
      </c>
      <c r="G1255" t="str">
        <f>IFERROR(INDEX($D$3:$D$1456,MATCH(ROWS($F$3:F1255),$F$3:$F$1456,0))," ")</f>
        <v>Sports Centre / Facility Manager 143108</v>
      </c>
    </row>
    <row r="1256" spans="1:7">
      <c r="A1256" t="s">
        <v>107</v>
      </c>
      <c r="B1256" t="s">
        <v>2610</v>
      </c>
      <c r="C1256" s="6" t="s">
        <v>2611</v>
      </c>
      <c r="D1256" t="str">
        <f t="shared" si="19"/>
        <v>Sports Coach or Instructor 342204</v>
      </c>
      <c r="E1256">
        <f>--ISNUMBER(IFERROR(SEARCH('File 501 Qualification Enrolmen'!$U$5,D1256,1),""))</f>
        <v>1</v>
      </c>
      <c r="F1256">
        <f>IF(E1256=1,COUNTIF($E$3:E1256,1)," ")</f>
        <v>1254</v>
      </c>
      <c r="G1256" t="str">
        <f>IFERROR(INDEX($D$3:$D$1456,MATCH(ROWS($F$3:F1256),$F$3:$F$1456,0))," ")</f>
        <v>Sports Coach or Instructor 342204</v>
      </c>
    </row>
    <row r="1257" spans="1:7">
      <c r="A1257" t="s">
        <v>107</v>
      </c>
      <c r="B1257" t="s">
        <v>2612</v>
      </c>
      <c r="C1257" s="6" t="s">
        <v>2613</v>
      </c>
      <c r="D1257" t="str">
        <f t="shared" si="19"/>
        <v>Sports Development Officer 342201</v>
      </c>
      <c r="E1257">
        <f>--ISNUMBER(IFERROR(SEARCH('File 501 Qualification Enrolmen'!$U$5,D1257,1),""))</f>
        <v>1</v>
      </c>
      <c r="F1257">
        <f>IF(E1257=1,COUNTIF($E$3:E1257,1)," ")</f>
        <v>1255</v>
      </c>
      <c r="G1257" t="str">
        <f>IFERROR(INDEX($D$3:$D$1456,MATCH(ROWS($F$3:F1257),$F$3:$F$1456,0))," ")</f>
        <v>Sports Development Officer 342201</v>
      </c>
    </row>
    <row r="1258" spans="1:7">
      <c r="A1258" t="s">
        <v>107</v>
      </c>
      <c r="B1258" t="s">
        <v>2614</v>
      </c>
      <c r="C1258" s="6" t="s">
        <v>2615</v>
      </c>
      <c r="D1258" t="str">
        <f t="shared" si="19"/>
        <v>Sports Official 342203</v>
      </c>
      <c r="E1258">
        <f>--ISNUMBER(IFERROR(SEARCH('File 501 Qualification Enrolmen'!$U$5,D1258,1),""))</f>
        <v>1</v>
      </c>
      <c r="F1258">
        <f>IF(E1258=1,COUNTIF($E$3:E1258,1)," ")</f>
        <v>1256</v>
      </c>
      <c r="G1258" t="str">
        <f>IFERROR(INDEX($D$3:$D$1456,MATCH(ROWS($F$3:F1258),$F$3:$F$1456,0))," ")</f>
        <v>Sports Official 342203</v>
      </c>
    </row>
    <row r="1259" spans="1:7">
      <c r="A1259" t="s">
        <v>107</v>
      </c>
      <c r="B1259" t="s">
        <v>2616</v>
      </c>
      <c r="C1259" s="6" t="s">
        <v>2617</v>
      </c>
      <c r="D1259" t="str">
        <f t="shared" si="19"/>
        <v>Sports Scientist 224102</v>
      </c>
      <c r="E1259">
        <f>--ISNUMBER(IFERROR(SEARCH('File 501 Qualification Enrolmen'!$U$5,D1259,1),""))</f>
        <v>1</v>
      </c>
      <c r="F1259">
        <f>IF(E1259=1,COUNTIF($E$3:E1259,1)," ")</f>
        <v>1257</v>
      </c>
      <c r="G1259" t="str">
        <f>IFERROR(INDEX($D$3:$D$1456,MATCH(ROWS($F$3:F1259),$F$3:$F$1456,0))," ")</f>
        <v>Sports Scientist 224102</v>
      </c>
    </row>
    <row r="1260" spans="1:7">
      <c r="A1260" t="s">
        <v>107</v>
      </c>
      <c r="B1260" t="s">
        <v>2618</v>
      </c>
      <c r="C1260" s="6" t="s">
        <v>2619</v>
      </c>
      <c r="D1260" t="str">
        <f t="shared" si="19"/>
        <v>Sports Umpire 342202</v>
      </c>
      <c r="E1260">
        <f>--ISNUMBER(IFERROR(SEARCH('File 501 Qualification Enrolmen'!$U$5,D1260,1),""))</f>
        <v>1</v>
      </c>
      <c r="F1260">
        <f>IF(E1260=1,COUNTIF($E$3:E1260,1)," ")</f>
        <v>1258</v>
      </c>
      <c r="G1260" t="str">
        <f>IFERROR(INDEX($D$3:$D$1456,MATCH(ROWS($F$3:F1260),$F$3:$F$1456,0))," ")</f>
        <v>Sports Umpire 342202</v>
      </c>
    </row>
    <row r="1261" spans="1:7">
      <c r="A1261" t="s">
        <v>107</v>
      </c>
      <c r="B1261" t="s">
        <v>2620</v>
      </c>
      <c r="C1261" s="6" t="s">
        <v>2621</v>
      </c>
      <c r="D1261" t="str">
        <f t="shared" si="19"/>
        <v>Stage Manager 343903</v>
      </c>
      <c r="E1261">
        <f>--ISNUMBER(IFERROR(SEARCH('File 501 Qualification Enrolmen'!$U$5,D1261,1),""))</f>
        <v>1</v>
      </c>
      <c r="F1261">
        <f>IF(E1261=1,COUNTIF($E$3:E1261,1)," ")</f>
        <v>1259</v>
      </c>
      <c r="G1261" t="str">
        <f>IFERROR(INDEX($D$3:$D$1456,MATCH(ROWS($F$3:F1261),$F$3:$F$1456,0))," ")</f>
        <v>Stage Manager 343903</v>
      </c>
    </row>
    <row r="1262" spans="1:7">
      <c r="A1262" t="s">
        <v>107</v>
      </c>
      <c r="B1262" t="s">
        <v>2622</v>
      </c>
      <c r="C1262" s="6" t="s">
        <v>2623</v>
      </c>
      <c r="D1262" t="str">
        <f t="shared" si="19"/>
        <v>Stage or Studio Hand 862924</v>
      </c>
      <c r="E1262">
        <f>--ISNUMBER(IFERROR(SEARCH('File 501 Qualification Enrolmen'!$U$5,D1262,1),""))</f>
        <v>1</v>
      </c>
      <c r="F1262">
        <f>IF(E1262=1,COUNTIF($E$3:E1262,1)," ")</f>
        <v>1260</v>
      </c>
      <c r="G1262" t="str">
        <f>IFERROR(INDEX($D$3:$D$1456,MATCH(ROWS($F$3:F1262),$F$3:$F$1456,0))," ")</f>
        <v>Stage or Studio Hand 862924</v>
      </c>
    </row>
    <row r="1263" spans="1:7">
      <c r="A1263" t="s">
        <v>107</v>
      </c>
      <c r="B1263" t="s">
        <v>2624</v>
      </c>
      <c r="C1263" s="6" t="s">
        <v>2625</v>
      </c>
      <c r="D1263" t="str">
        <f t="shared" si="19"/>
        <v>Stationery Machine Technician 662215</v>
      </c>
      <c r="E1263">
        <f>--ISNUMBER(IFERROR(SEARCH('File 501 Qualification Enrolmen'!$U$5,D1263,1),""))</f>
        <v>1</v>
      </c>
      <c r="F1263">
        <f>IF(E1263=1,COUNTIF($E$3:E1263,1)," ")</f>
        <v>1261</v>
      </c>
      <c r="G1263" t="str">
        <f>IFERROR(INDEX($D$3:$D$1456,MATCH(ROWS($F$3:F1263),$F$3:$F$1456,0))," ")</f>
        <v>Stationery Machine Technician 662215</v>
      </c>
    </row>
    <row r="1264" spans="1:7">
      <c r="A1264" t="s">
        <v>107</v>
      </c>
      <c r="B1264" t="s">
        <v>2626</v>
      </c>
      <c r="C1264" s="6" t="s">
        <v>2627</v>
      </c>
      <c r="D1264" t="str">
        <f t="shared" si="19"/>
        <v>Statistical and Mathematical Assistant 331401</v>
      </c>
      <c r="E1264">
        <f>--ISNUMBER(IFERROR(SEARCH('File 501 Qualification Enrolmen'!$U$5,D1264,1),""))</f>
        <v>1</v>
      </c>
      <c r="F1264">
        <f>IF(E1264=1,COUNTIF($E$3:E1264,1)," ")</f>
        <v>1262</v>
      </c>
      <c r="G1264" t="str">
        <f>IFERROR(INDEX($D$3:$D$1456,MATCH(ROWS($F$3:F1264),$F$3:$F$1456,0))," ")</f>
        <v>Statistical and Mathematical Assistant 331401</v>
      </c>
    </row>
    <row r="1265" spans="1:7">
      <c r="A1265" t="s">
        <v>107</v>
      </c>
      <c r="B1265" t="s">
        <v>2628</v>
      </c>
      <c r="C1265" s="6" t="s">
        <v>2629</v>
      </c>
      <c r="D1265" t="str">
        <f t="shared" si="19"/>
        <v>Statistical Clerk 431203</v>
      </c>
      <c r="E1265">
        <f>--ISNUMBER(IFERROR(SEARCH('File 501 Qualification Enrolmen'!$U$5,D1265,1),""))</f>
        <v>1</v>
      </c>
      <c r="F1265">
        <f>IF(E1265=1,COUNTIF($E$3:E1265,1)," ")</f>
        <v>1263</v>
      </c>
      <c r="G1265" t="str">
        <f>IFERROR(INDEX($D$3:$D$1456,MATCH(ROWS($F$3:F1265),$F$3:$F$1456,0))," ")</f>
        <v>Statistical Clerk 431203</v>
      </c>
    </row>
    <row r="1266" spans="1:7">
      <c r="A1266" t="s">
        <v>107</v>
      </c>
      <c r="B1266" t="s">
        <v>2630</v>
      </c>
      <c r="C1266" s="6" t="s">
        <v>2631</v>
      </c>
      <c r="D1266" t="str">
        <f t="shared" si="19"/>
        <v>Statistician 212103</v>
      </c>
      <c r="E1266">
        <f>--ISNUMBER(IFERROR(SEARCH('File 501 Qualification Enrolmen'!$U$5,D1266,1),""))</f>
        <v>1</v>
      </c>
      <c r="F1266">
        <f>IF(E1266=1,COUNTIF($E$3:E1266,1)," ")</f>
        <v>1264</v>
      </c>
      <c r="G1266" t="str">
        <f>IFERROR(INDEX($D$3:$D$1456,MATCH(ROWS($F$3:F1266),$F$3:$F$1456,0))," ")</f>
        <v>Statistician 212103</v>
      </c>
    </row>
    <row r="1267" spans="1:7">
      <c r="A1267" t="s">
        <v>107</v>
      </c>
      <c r="B1267" t="s">
        <v>2632</v>
      </c>
      <c r="C1267" s="6" t="s">
        <v>2633</v>
      </c>
      <c r="D1267" t="str">
        <f t="shared" si="19"/>
        <v>Steel Fixer 651403</v>
      </c>
      <c r="E1267">
        <f>--ISNUMBER(IFERROR(SEARCH('File 501 Qualification Enrolmen'!$U$5,D1267,1),""))</f>
        <v>1</v>
      </c>
      <c r="F1267">
        <f>IF(E1267=1,COUNTIF($E$3:E1267,1)," ")</f>
        <v>1265</v>
      </c>
      <c r="G1267" t="str">
        <f>IFERROR(INDEX($D$3:$D$1456,MATCH(ROWS($F$3:F1267),$F$3:$F$1456,0))," ")</f>
        <v>Steel Fixer 651403</v>
      </c>
    </row>
    <row r="1268" spans="1:7">
      <c r="A1268" t="s">
        <v>107</v>
      </c>
      <c r="B1268" t="s">
        <v>2634</v>
      </c>
      <c r="C1268" s="6" t="s">
        <v>2635</v>
      </c>
      <c r="D1268" t="str">
        <f t="shared" si="19"/>
        <v>Sterilisation Technician 812904</v>
      </c>
      <c r="E1268">
        <f>--ISNUMBER(IFERROR(SEARCH('File 501 Qualification Enrolmen'!$U$5,D1268,1),""))</f>
        <v>1</v>
      </c>
      <c r="F1268">
        <f>IF(E1268=1,COUNTIF($E$3:E1268,1)," ")</f>
        <v>1266</v>
      </c>
      <c r="G1268" t="str">
        <f>IFERROR(INDEX($D$3:$D$1456,MATCH(ROWS($F$3:F1268),$F$3:$F$1456,0))," ")</f>
        <v>Sterilisation Technician 812904</v>
      </c>
    </row>
    <row r="1269" spans="1:7">
      <c r="A1269" t="s">
        <v>107</v>
      </c>
      <c r="B1269" t="s">
        <v>2636</v>
      </c>
      <c r="C1269" s="6" t="s">
        <v>2637</v>
      </c>
      <c r="D1269" t="str">
        <f t="shared" si="19"/>
        <v>Stock and Station Agent 333906</v>
      </c>
      <c r="E1269">
        <f>--ISNUMBER(IFERROR(SEARCH('File 501 Qualification Enrolmen'!$U$5,D1269,1),""))</f>
        <v>1</v>
      </c>
      <c r="F1269">
        <f>IF(E1269=1,COUNTIF($E$3:E1269,1)," ")</f>
        <v>1267</v>
      </c>
      <c r="G1269" t="str">
        <f>IFERROR(INDEX($D$3:$D$1456,MATCH(ROWS($F$3:F1269),$F$3:$F$1456,0))," ")</f>
        <v>Stock and Station Agent 333906</v>
      </c>
    </row>
    <row r="1270" spans="1:7">
      <c r="A1270" t="s">
        <v>107</v>
      </c>
      <c r="B1270" t="s">
        <v>2638</v>
      </c>
      <c r="C1270" s="6" t="s">
        <v>2639</v>
      </c>
      <c r="D1270" t="str">
        <f t="shared" si="19"/>
        <v>Stock Clerk / Officer 432101</v>
      </c>
      <c r="E1270">
        <f>--ISNUMBER(IFERROR(SEARCH('File 501 Qualification Enrolmen'!$U$5,D1270,1),""))</f>
        <v>1</v>
      </c>
      <c r="F1270">
        <f>IF(E1270=1,COUNTIF($E$3:E1270,1)," ")</f>
        <v>1268</v>
      </c>
      <c r="G1270" t="str">
        <f>IFERROR(INDEX($D$3:$D$1456,MATCH(ROWS($F$3:F1270),$F$3:$F$1456,0))," ")</f>
        <v>Stock Clerk / Officer 432101</v>
      </c>
    </row>
    <row r="1271" spans="1:7">
      <c r="A1271" t="s">
        <v>107</v>
      </c>
      <c r="B1271" t="s">
        <v>2640</v>
      </c>
      <c r="C1271" s="6" t="s">
        <v>2641</v>
      </c>
      <c r="D1271" t="str">
        <f t="shared" si="19"/>
        <v>Stonemason 641301</v>
      </c>
      <c r="E1271">
        <f>--ISNUMBER(IFERROR(SEARCH('File 501 Qualification Enrolmen'!$U$5,D1271,1),""))</f>
        <v>1</v>
      </c>
      <c r="F1271">
        <f>IF(E1271=1,COUNTIF($E$3:E1271,1)," ")</f>
        <v>1269</v>
      </c>
      <c r="G1271" t="str">
        <f>IFERROR(INDEX($D$3:$D$1456,MATCH(ROWS($F$3:F1271),$F$3:$F$1456,0))," ")</f>
        <v>Stonemason 641301</v>
      </c>
    </row>
    <row r="1272" spans="1:7">
      <c r="A1272" t="s">
        <v>107</v>
      </c>
      <c r="B1272" t="s">
        <v>2642</v>
      </c>
      <c r="C1272" s="6" t="s">
        <v>2643</v>
      </c>
      <c r="D1272" t="str">
        <f t="shared" si="19"/>
        <v>Store Person 833402</v>
      </c>
      <c r="E1272">
        <f>--ISNUMBER(IFERROR(SEARCH('File 501 Qualification Enrolmen'!$U$5,D1272,1),""))</f>
        <v>1</v>
      </c>
      <c r="F1272">
        <f>IF(E1272=1,COUNTIF($E$3:E1272,1)," ")</f>
        <v>1270</v>
      </c>
      <c r="G1272" t="str">
        <f>IFERROR(INDEX($D$3:$D$1456,MATCH(ROWS($F$3:F1272),$F$3:$F$1456,0))," ")</f>
        <v>Store Person 833402</v>
      </c>
    </row>
    <row r="1273" spans="1:7">
      <c r="A1273" t="s">
        <v>107</v>
      </c>
      <c r="B1273" t="s">
        <v>2644</v>
      </c>
      <c r="C1273" s="6" t="s">
        <v>2645</v>
      </c>
      <c r="D1273" t="str">
        <f t="shared" si="19"/>
        <v>Straddle Carrier Operator 734403</v>
      </c>
      <c r="E1273">
        <f>--ISNUMBER(IFERROR(SEARCH('File 501 Qualification Enrolmen'!$U$5,D1273,1),""))</f>
        <v>1</v>
      </c>
      <c r="F1273">
        <f>IF(E1273=1,COUNTIF($E$3:E1273,1)," ")</f>
        <v>1271</v>
      </c>
      <c r="G1273" t="str">
        <f>IFERROR(INDEX($D$3:$D$1456,MATCH(ROWS($F$3:F1273),$F$3:$F$1456,0))," ")</f>
        <v>Straddle Carrier Operator 734403</v>
      </c>
    </row>
    <row r="1274" spans="1:7">
      <c r="A1274" t="s">
        <v>107</v>
      </c>
      <c r="B1274" t="s">
        <v>2646</v>
      </c>
      <c r="C1274" s="6" t="s">
        <v>2647</v>
      </c>
      <c r="D1274" t="str">
        <f t="shared" si="19"/>
        <v>Street Food Sales Person 521201</v>
      </c>
      <c r="E1274">
        <f>--ISNUMBER(IFERROR(SEARCH('File 501 Qualification Enrolmen'!$U$5,D1274,1),""))</f>
        <v>1</v>
      </c>
      <c r="F1274">
        <f>IF(E1274=1,COUNTIF($E$3:E1274,1)," ")</f>
        <v>1272</v>
      </c>
      <c r="G1274" t="str">
        <f>IFERROR(INDEX($D$3:$D$1456,MATCH(ROWS($F$3:F1274),$F$3:$F$1456,0))," ")</f>
        <v>Street Food Sales Person 521201</v>
      </c>
    </row>
    <row r="1275" spans="1:7">
      <c r="A1275" t="s">
        <v>107</v>
      </c>
      <c r="B1275" t="s">
        <v>2648</v>
      </c>
      <c r="C1275" s="6" t="s">
        <v>2649</v>
      </c>
      <c r="D1275" t="str">
        <f t="shared" si="19"/>
        <v>Street Market Vendor 521101</v>
      </c>
      <c r="E1275">
        <f>--ISNUMBER(IFERROR(SEARCH('File 501 Qualification Enrolmen'!$U$5,D1275,1),""))</f>
        <v>1</v>
      </c>
      <c r="F1275">
        <f>IF(E1275=1,COUNTIF($E$3:E1275,1)," ")</f>
        <v>1273</v>
      </c>
      <c r="G1275" t="str">
        <f>IFERROR(INDEX($D$3:$D$1456,MATCH(ROWS($F$3:F1275),$F$3:$F$1456,0))," ")</f>
        <v>Street Market Vendor 521101</v>
      </c>
    </row>
    <row r="1276" spans="1:7">
      <c r="A1276" t="s">
        <v>107</v>
      </c>
      <c r="B1276" t="s">
        <v>2650</v>
      </c>
      <c r="C1276" s="6" t="s">
        <v>2651</v>
      </c>
      <c r="D1276" t="str">
        <f t="shared" si="19"/>
        <v>Street Sweeper Operator 861301</v>
      </c>
      <c r="E1276">
        <f>--ISNUMBER(IFERROR(SEARCH('File 501 Qualification Enrolmen'!$U$5,D1276,1),""))</f>
        <v>1</v>
      </c>
      <c r="F1276">
        <f>IF(E1276=1,COUNTIF($E$3:E1276,1)," ")</f>
        <v>1274</v>
      </c>
      <c r="G1276" t="str">
        <f>IFERROR(INDEX($D$3:$D$1456,MATCH(ROWS($F$3:F1276),$F$3:$F$1456,0))," ")</f>
        <v>Street Sweeper Operator 861301</v>
      </c>
    </row>
    <row r="1277" spans="1:7">
      <c r="A1277" t="s">
        <v>107</v>
      </c>
      <c r="B1277" t="s">
        <v>2652</v>
      </c>
      <c r="C1277" s="6" t="s">
        <v>2653</v>
      </c>
      <c r="D1277" t="str">
        <f t="shared" si="19"/>
        <v>Street Vendor 852101</v>
      </c>
      <c r="E1277">
        <f>--ISNUMBER(IFERROR(SEARCH('File 501 Qualification Enrolmen'!$U$5,D1277,1),""))</f>
        <v>1</v>
      </c>
      <c r="F1277">
        <f>IF(E1277=1,COUNTIF($E$3:E1277,1)," ")</f>
        <v>1275</v>
      </c>
      <c r="G1277" t="str">
        <f>IFERROR(INDEX($D$3:$D$1456,MATCH(ROWS($F$3:F1277),$F$3:$F$1456,0))," ")</f>
        <v>Street Vendor 852101</v>
      </c>
    </row>
    <row r="1278" spans="1:7">
      <c r="A1278" t="s">
        <v>107</v>
      </c>
      <c r="B1278" t="s">
        <v>2654</v>
      </c>
      <c r="C1278" s="6" t="s">
        <v>2655</v>
      </c>
      <c r="D1278" t="str">
        <f t="shared" si="19"/>
        <v>Structural Plater 651404</v>
      </c>
      <c r="E1278">
        <f>--ISNUMBER(IFERROR(SEARCH('File 501 Qualification Enrolmen'!$U$5,D1278,1),""))</f>
        <v>1</v>
      </c>
      <c r="F1278">
        <f>IF(E1278=1,COUNTIF($E$3:E1278,1)," ")</f>
        <v>1276</v>
      </c>
      <c r="G1278" t="str">
        <f>IFERROR(INDEX($D$3:$D$1456,MATCH(ROWS($F$3:F1278),$F$3:$F$1456,0))," ")</f>
        <v>Structural Plater 651404</v>
      </c>
    </row>
    <row r="1279" spans="1:7">
      <c r="A1279" t="s">
        <v>107</v>
      </c>
      <c r="B1279" t="s">
        <v>2656</v>
      </c>
      <c r="C1279" s="6" t="s">
        <v>2657</v>
      </c>
      <c r="D1279" t="str">
        <f t="shared" si="19"/>
        <v>Structural Steel Erector 651402</v>
      </c>
      <c r="E1279">
        <f>--ISNUMBER(IFERROR(SEARCH('File 501 Qualification Enrolmen'!$U$5,D1279,1),""))</f>
        <v>1</v>
      </c>
      <c r="F1279">
        <f>IF(E1279=1,COUNTIF($E$3:E1279,1)," ")</f>
        <v>1277</v>
      </c>
      <c r="G1279" t="str">
        <f>IFERROR(INDEX($D$3:$D$1456,MATCH(ROWS($F$3:F1279),$F$3:$F$1456,0))," ")</f>
        <v>Structural Steel Erector 651402</v>
      </c>
    </row>
    <row r="1280" spans="1:7">
      <c r="A1280" t="s">
        <v>107</v>
      </c>
      <c r="B1280" t="s">
        <v>2658</v>
      </c>
      <c r="C1280" s="6" t="s">
        <v>2659</v>
      </c>
      <c r="D1280" t="str">
        <f t="shared" si="19"/>
        <v>Student Counsellor 263505</v>
      </c>
      <c r="E1280">
        <f>--ISNUMBER(IFERROR(SEARCH('File 501 Qualification Enrolmen'!$U$5,D1280,1),""))</f>
        <v>1</v>
      </c>
      <c r="F1280">
        <f>IF(E1280=1,COUNTIF($E$3:E1280,1)," ")</f>
        <v>1278</v>
      </c>
      <c r="G1280" t="str">
        <f>IFERROR(INDEX($D$3:$D$1456,MATCH(ROWS($F$3:F1280),$F$3:$F$1456,0))," ")</f>
        <v>Student Counsellor 263505</v>
      </c>
    </row>
    <row r="1281" spans="1:7">
      <c r="A1281" t="s">
        <v>107</v>
      </c>
      <c r="B1281" t="s">
        <v>2660</v>
      </c>
      <c r="C1281" s="6" t="s">
        <v>2661</v>
      </c>
      <c r="D1281" t="str">
        <f t="shared" si="19"/>
        <v>Student Support Service Officer 242404</v>
      </c>
      <c r="E1281">
        <f>--ISNUMBER(IFERROR(SEARCH('File 501 Qualification Enrolmen'!$U$5,D1281,1),""))</f>
        <v>1</v>
      </c>
      <c r="F1281">
        <f>IF(E1281=1,COUNTIF($E$3:E1281,1)," ")</f>
        <v>1279</v>
      </c>
      <c r="G1281" t="str">
        <f>IFERROR(INDEX($D$3:$D$1456,MATCH(ROWS($F$3:F1281),$F$3:$F$1456,0))," ")</f>
        <v>Student Support Service Officer 242404</v>
      </c>
    </row>
    <row r="1282" spans="1:7">
      <c r="A1282" t="s">
        <v>107</v>
      </c>
      <c r="B1282" t="s">
        <v>2662</v>
      </c>
      <c r="C1282" s="6" t="s">
        <v>2663</v>
      </c>
      <c r="D1282" t="str">
        <f t="shared" si="19"/>
        <v>Stunt Person 343905</v>
      </c>
      <c r="E1282">
        <f>--ISNUMBER(IFERROR(SEARCH('File 501 Qualification Enrolmen'!$U$5,D1282,1),""))</f>
        <v>1</v>
      </c>
      <c r="F1282">
        <f>IF(E1282=1,COUNTIF($E$3:E1282,1)," ")</f>
        <v>1280</v>
      </c>
      <c r="G1282" t="str">
        <f>IFERROR(INDEX($D$3:$D$1456,MATCH(ROWS($F$3:F1282),$F$3:$F$1456,0))," ")</f>
        <v>Stunt Person 343905</v>
      </c>
    </row>
    <row r="1283" spans="1:7">
      <c r="A1283" t="s">
        <v>107</v>
      </c>
      <c r="B1283" t="s">
        <v>2664</v>
      </c>
      <c r="C1283" s="6" t="s">
        <v>2665</v>
      </c>
      <c r="D1283" t="str">
        <f t="shared" si="19"/>
        <v>Subsistence Crop Farmer 631101</v>
      </c>
      <c r="E1283">
        <f>--ISNUMBER(IFERROR(SEARCH('File 501 Qualification Enrolmen'!$U$5,D1283,1),""))</f>
        <v>1</v>
      </c>
      <c r="F1283">
        <f>IF(E1283=1,COUNTIF($E$3:E1283,1)," ")</f>
        <v>1281</v>
      </c>
      <c r="G1283" t="str">
        <f>IFERROR(INDEX($D$3:$D$1456,MATCH(ROWS($F$3:F1283),$F$3:$F$1456,0))," ")</f>
        <v>Subsistence Crop Farmer 631101</v>
      </c>
    </row>
    <row r="1284" spans="1:7">
      <c r="A1284" t="s">
        <v>107</v>
      </c>
      <c r="B1284" t="s">
        <v>2666</v>
      </c>
      <c r="C1284" s="6" t="s">
        <v>2667</v>
      </c>
      <c r="D1284" t="str">
        <f t="shared" ref="D1284:D1347" si="20">CONCATENATE(C1284," ",B1284)</f>
        <v>Subsistence Livestock Farmer 631201</v>
      </c>
      <c r="E1284">
        <f>--ISNUMBER(IFERROR(SEARCH('File 501 Qualification Enrolmen'!$U$5,D1284,1),""))</f>
        <v>1</v>
      </c>
      <c r="F1284">
        <f>IF(E1284=1,COUNTIF($E$3:E1284,1)," ")</f>
        <v>1282</v>
      </c>
      <c r="G1284" t="str">
        <f>IFERROR(INDEX($D$3:$D$1456,MATCH(ROWS($F$3:F1284),$F$3:$F$1456,0))," ")</f>
        <v>Subsistence Livestock Farmer 631201</v>
      </c>
    </row>
    <row r="1285" spans="1:7">
      <c r="A1285" t="s">
        <v>107</v>
      </c>
      <c r="B1285" t="s">
        <v>2668</v>
      </c>
      <c r="C1285" s="6" t="s">
        <v>2669</v>
      </c>
      <c r="D1285" t="str">
        <f t="shared" si="20"/>
        <v>Subsistence Mixed Crop and Livestock Farmers 631301</v>
      </c>
      <c r="E1285">
        <f>--ISNUMBER(IFERROR(SEARCH('File 501 Qualification Enrolmen'!$U$5,D1285,1),""))</f>
        <v>1</v>
      </c>
      <c r="F1285">
        <f>IF(E1285=1,COUNTIF($E$3:E1285,1)," ")</f>
        <v>1283</v>
      </c>
      <c r="G1285" t="str">
        <f>IFERROR(INDEX($D$3:$D$1456,MATCH(ROWS($F$3:F1285),$F$3:$F$1456,0))," ")</f>
        <v>Subsistence Mixed Crop and Livestock Farmers 631301</v>
      </c>
    </row>
    <row r="1286" spans="1:7">
      <c r="A1286" t="s">
        <v>107</v>
      </c>
      <c r="B1286" t="s">
        <v>2670</v>
      </c>
      <c r="C1286" s="6" t="s">
        <v>2671</v>
      </c>
      <c r="D1286" t="str">
        <f t="shared" si="20"/>
        <v>Sugar Process Controller 313908</v>
      </c>
      <c r="E1286">
        <f>--ISNUMBER(IFERROR(SEARCH('File 501 Qualification Enrolmen'!$U$5,D1286,1),""))</f>
        <v>1</v>
      </c>
      <c r="F1286">
        <f>IF(E1286=1,COUNTIF($E$3:E1286,1)," ")</f>
        <v>1284</v>
      </c>
      <c r="G1286" t="str">
        <f>IFERROR(INDEX($D$3:$D$1456,MATCH(ROWS($F$3:F1286),$F$3:$F$1456,0))," ")</f>
        <v>Sugar Process Controller 313908</v>
      </c>
    </row>
    <row r="1287" spans="1:7">
      <c r="A1287" t="s">
        <v>107</v>
      </c>
      <c r="B1287" t="s">
        <v>2672</v>
      </c>
      <c r="C1287" s="6" t="s">
        <v>2673</v>
      </c>
      <c r="D1287" t="str">
        <f t="shared" si="20"/>
        <v>Sugar Processing Machine Operator 716106</v>
      </c>
      <c r="E1287">
        <f>--ISNUMBER(IFERROR(SEARCH('File 501 Qualification Enrolmen'!$U$5,D1287,1),""))</f>
        <v>1</v>
      </c>
      <c r="F1287">
        <f>IF(E1287=1,COUNTIF($E$3:E1287,1)," ")</f>
        <v>1285</v>
      </c>
      <c r="G1287" t="str">
        <f>IFERROR(INDEX($D$3:$D$1456,MATCH(ROWS($F$3:F1287),$F$3:$F$1456,0))," ")</f>
        <v>Sugar Processing Machine Operator 716106</v>
      </c>
    </row>
    <row r="1288" spans="1:7">
      <c r="A1288" t="s">
        <v>107</v>
      </c>
      <c r="B1288" t="s">
        <v>2674</v>
      </c>
      <c r="C1288" s="6" t="s">
        <v>2675</v>
      </c>
      <c r="D1288" t="str">
        <f t="shared" si="20"/>
        <v>Supply and Distribution Manager 132401</v>
      </c>
      <c r="E1288">
        <f>--ISNUMBER(IFERROR(SEARCH('File 501 Qualification Enrolmen'!$U$5,D1288,1),""))</f>
        <v>1</v>
      </c>
      <c r="F1288">
        <f>IF(E1288=1,COUNTIF($E$3:E1288,1)," ")</f>
        <v>1286</v>
      </c>
      <c r="G1288" t="str">
        <f>IFERROR(INDEX($D$3:$D$1456,MATCH(ROWS($F$3:F1288),$F$3:$F$1456,0))," ")</f>
        <v>Supply and Distribution Manager 132401</v>
      </c>
    </row>
    <row r="1289" spans="1:7">
      <c r="A1289" t="s">
        <v>107</v>
      </c>
      <c r="B1289" t="s">
        <v>2676</v>
      </c>
      <c r="C1289" s="6" t="s">
        <v>2677</v>
      </c>
      <c r="D1289" t="str">
        <f t="shared" si="20"/>
        <v>Supply Chain Practitioner 333905</v>
      </c>
      <c r="E1289">
        <f>--ISNUMBER(IFERROR(SEARCH('File 501 Qualification Enrolmen'!$U$5,D1289,1),""))</f>
        <v>1</v>
      </c>
      <c r="F1289">
        <f>IF(E1289=1,COUNTIF($E$3:E1289,1)," ")</f>
        <v>1287</v>
      </c>
      <c r="G1289" t="str">
        <f>IFERROR(INDEX($D$3:$D$1456,MATCH(ROWS($F$3:F1289),$F$3:$F$1456,0))," ")</f>
        <v>Supply Chain Practitioner 333905</v>
      </c>
    </row>
    <row r="1290" spans="1:7">
      <c r="A1290" t="s">
        <v>107</v>
      </c>
      <c r="B1290" t="s">
        <v>2678</v>
      </c>
      <c r="C1290" s="6" t="s">
        <v>2679</v>
      </c>
      <c r="D1290" t="str">
        <f t="shared" si="20"/>
        <v>Surfer 342109</v>
      </c>
      <c r="E1290">
        <f>--ISNUMBER(IFERROR(SEARCH('File 501 Qualification Enrolmen'!$U$5,D1290,1),""))</f>
        <v>1</v>
      </c>
      <c r="F1290">
        <f>IF(E1290=1,COUNTIF($E$3:E1290,1)," ")</f>
        <v>1288</v>
      </c>
      <c r="G1290" t="str">
        <f>IFERROR(INDEX($D$3:$D$1456,MATCH(ROWS($F$3:F1290),$F$3:$F$1456,0))," ")</f>
        <v>Surfer 342109</v>
      </c>
    </row>
    <row r="1291" spans="1:7">
      <c r="A1291" t="s">
        <v>107</v>
      </c>
      <c r="B1291" t="s">
        <v>2680</v>
      </c>
      <c r="C1291" s="6" t="s">
        <v>2681</v>
      </c>
      <c r="D1291" t="str">
        <f t="shared" si="20"/>
        <v>Surgeon 221211</v>
      </c>
      <c r="E1291">
        <f>--ISNUMBER(IFERROR(SEARCH('File 501 Qualification Enrolmen'!$U$5,D1291,1),""))</f>
        <v>1</v>
      </c>
      <c r="F1291">
        <f>IF(E1291=1,COUNTIF($E$3:E1291,1)," ")</f>
        <v>1289</v>
      </c>
      <c r="G1291" t="str">
        <f>IFERROR(INDEX($D$3:$D$1456,MATCH(ROWS($F$3:F1291),$F$3:$F$1456,0))," ")</f>
        <v>Surgeon 221211</v>
      </c>
    </row>
    <row r="1292" spans="1:7">
      <c r="A1292" t="s">
        <v>107</v>
      </c>
      <c r="B1292" t="s">
        <v>2682</v>
      </c>
      <c r="C1292" s="6" t="s">
        <v>2683</v>
      </c>
      <c r="D1292" t="str">
        <f t="shared" si="20"/>
        <v>Survey Interviewer 422701</v>
      </c>
      <c r="E1292">
        <f>--ISNUMBER(IFERROR(SEARCH('File 501 Qualification Enrolmen'!$U$5,D1292,1),""))</f>
        <v>1</v>
      </c>
      <c r="F1292">
        <f>IF(E1292=1,COUNTIF($E$3:E1292,1)," ")</f>
        <v>1290</v>
      </c>
      <c r="G1292" t="str">
        <f>IFERROR(INDEX($D$3:$D$1456,MATCH(ROWS($F$3:F1292),$F$3:$F$1456,0))," ")</f>
        <v>Survey Interviewer 422701</v>
      </c>
    </row>
    <row r="1293" spans="1:7">
      <c r="A1293" t="s">
        <v>107</v>
      </c>
      <c r="B1293" t="s">
        <v>2684</v>
      </c>
      <c r="C1293" s="6" t="s">
        <v>2685</v>
      </c>
      <c r="D1293" t="str">
        <f t="shared" si="20"/>
        <v>Surveying or Cartographic Technician 311202</v>
      </c>
      <c r="E1293">
        <f>--ISNUMBER(IFERROR(SEARCH('File 501 Qualification Enrolmen'!$U$5,D1293,1),""))</f>
        <v>1</v>
      </c>
      <c r="F1293">
        <f>IF(E1293=1,COUNTIF($E$3:E1293,1)," ")</f>
        <v>1291</v>
      </c>
      <c r="G1293" t="str">
        <f>IFERROR(INDEX($D$3:$D$1456,MATCH(ROWS($F$3:F1293),$F$3:$F$1456,0))," ")</f>
        <v>Surveying or Cartographic Technician 311202</v>
      </c>
    </row>
    <row r="1294" spans="1:7">
      <c r="A1294" t="s">
        <v>107</v>
      </c>
      <c r="B1294" t="s">
        <v>2686</v>
      </c>
      <c r="C1294" s="6" t="s">
        <v>2687</v>
      </c>
      <c r="D1294" t="str">
        <f t="shared" si="20"/>
        <v>Surveyor 216502</v>
      </c>
      <c r="E1294">
        <f>--ISNUMBER(IFERROR(SEARCH('File 501 Qualification Enrolmen'!$U$5,D1294,1),""))</f>
        <v>1</v>
      </c>
      <c r="F1294">
        <f>IF(E1294=1,COUNTIF($E$3:E1294,1)," ")</f>
        <v>1292</v>
      </c>
      <c r="G1294" t="str">
        <f>IFERROR(INDEX($D$3:$D$1456,MATCH(ROWS($F$3:F1294),$F$3:$F$1456,0))," ")</f>
        <v>Surveyor 216502</v>
      </c>
    </row>
    <row r="1295" spans="1:7">
      <c r="A1295" t="s">
        <v>107</v>
      </c>
      <c r="B1295" t="s">
        <v>2688</v>
      </c>
      <c r="C1295" s="6" t="s">
        <v>2689</v>
      </c>
      <c r="D1295" t="str">
        <f t="shared" si="20"/>
        <v>Surveyor's Assistant 831310</v>
      </c>
      <c r="E1295">
        <f>--ISNUMBER(IFERROR(SEARCH('File 501 Qualification Enrolmen'!$U$5,D1295,1),""))</f>
        <v>1</v>
      </c>
      <c r="F1295">
        <f>IF(E1295=1,COUNTIF($E$3:E1295,1)," ")</f>
        <v>1293</v>
      </c>
      <c r="G1295" t="str">
        <f>IFERROR(INDEX($D$3:$D$1456,MATCH(ROWS($F$3:F1295),$F$3:$F$1456,0))," ")</f>
        <v>Surveyor's Assistant 831310</v>
      </c>
    </row>
    <row r="1296" spans="1:7">
      <c r="A1296" t="s">
        <v>107</v>
      </c>
      <c r="B1296" t="s">
        <v>2690</v>
      </c>
      <c r="C1296" s="6" t="s">
        <v>2691</v>
      </c>
      <c r="D1296" t="str">
        <f t="shared" si="20"/>
        <v>Survival Equipment Fitter 684909</v>
      </c>
      <c r="E1296">
        <f>--ISNUMBER(IFERROR(SEARCH('File 501 Qualification Enrolmen'!$U$5,D1296,1),""))</f>
        <v>1</v>
      </c>
      <c r="F1296">
        <f>IF(E1296=1,COUNTIF($E$3:E1296,1)," ")</f>
        <v>1294</v>
      </c>
      <c r="G1296" t="str">
        <f>IFERROR(INDEX($D$3:$D$1456,MATCH(ROWS($F$3:F1296),$F$3:$F$1456,0))," ")</f>
        <v>Survival Equipment Fitter 684909</v>
      </c>
    </row>
    <row r="1297" spans="1:7">
      <c r="A1297" t="s">
        <v>107</v>
      </c>
      <c r="B1297" t="s">
        <v>2692</v>
      </c>
      <c r="C1297" s="6" t="s">
        <v>2693</v>
      </c>
      <c r="D1297" t="str">
        <f t="shared" si="20"/>
        <v>Sustainability Manager 121909</v>
      </c>
      <c r="E1297">
        <f>--ISNUMBER(IFERROR(SEARCH('File 501 Qualification Enrolmen'!$U$5,D1297,1),""))</f>
        <v>1</v>
      </c>
      <c r="F1297">
        <f>IF(E1297=1,COUNTIF($E$3:E1297,1)," ")</f>
        <v>1295</v>
      </c>
      <c r="G1297" t="str">
        <f>IFERROR(INDEX($D$3:$D$1456,MATCH(ROWS($F$3:F1297),$F$3:$F$1456,0))," ")</f>
        <v>Sustainability Manager 121909</v>
      </c>
    </row>
    <row r="1298" spans="1:7">
      <c r="A1298" t="s">
        <v>107</v>
      </c>
      <c r="B1298" t="s">
        <v>2694</v>
      </c>
      <c r="C1298" s="6" t="s">
        <v>2695</v>
      </c>
      <c r="D1298" t="str">
        <f t="shared" si="20"/>
        <v>Swimmer 342110</v>
      </c>
      <c r="E1298">
        <f>--ISNUMBER(IFERROR(SEARCH('File 501 Qualification Enrolmen'!$U$5,D1298,1),""))</f>
        <v>1</v>
      </c>
      <c r="F1298">
        <f>IF(E1298=1,COUNTIF($E$3:E1298,1)," ")</f>
        <v>1296</v>
      </c>
      <c r="G1298" t="str">
        <f>IFERROR(INDEX($D$3:$D$1456,MATCH(ROWS($F$3:F1298),$F$3:$F$1456,0))," ")</f>
        <v>Swimmer 342110</v>
      </c>
    </row>
    <row r="1299" spans="1:7">
      <c r="A1299" t="s">
        <v>107</v>
      </c>
      <c r="B1299" t="s">
        <v>2696</v>
      </c>
      <c r="C1299" s="6" t="s">
        <v>2697</v>
      </c>
      <c r="D1299" t="str">
        <f t="shared" si="20"/>
        <v>Swimming Pool Cleaner 812902</v>
      </c>
      <c r="E1299">
        <f>--ISNUMBER(IFERROR(SEARCH('File 501 Qualification Enrolmen'!$U$5,D1299,1),""))</f>
        <v>1</v>
      </c>
      <c r="F1299">
        <f>IF(E1299=1,COUNTIF($E$3:E1299,1)," ")</f>
        <v>1297</v>
      </c>
      <c r="G1299" t="str">
        <f>IFERROR(INDEX($D$3:$D$1456,MATCH(ROWS($F$3:F1299),$F$3:$F$1456,0))," ")</f>
        <v>Swimming Pool Cleaner 812902</v>
      </c>
    </row>
    <row r="1300" spans="1:7">
      <c r="A1300" t="s">
        <v>107</v>
      </c>
      <c r="B1300" t="s">
        <v>2698</v>
      </c>
      <c r="C1300" s="6" t="s">
        <v>2699</v>
      </c>
      <c r="D1300" t="str">
        <f t="shared" si="20"/>
        <v>Switchboard Operator 422301</v>
      </c>
      <c r="E1300">
        <f>--ISNUMBER(IFERROR(SEARCH('File 501 Qualification Enrolmen'!$U$5,D1300,1),""))</f>
        <v>1</v>
      </c>
      <c r="F1300">
        <f>IF(E1300=1,COUNTIF($E$3:E1300,1)," ")</f>
        <v>1298</v>
      </c>
      <c r="G1300" t="str">
        <f>IFERROR(INDEX($D$3:$D$1456,MATCH(ROWS($F$3:F1300),$F$3:$F$1456,0))," ")</f>
        <v>Switchboard Operator 422301</v>
      </c>
    </row>
    <row r="1301" spans="1:7">
      <c r="A1301" t="s">
        <v>107</v>
      </c>
      <c r="B1301" t="s">
        <v>2700</v>
      </c>
      <c r="C1301" s="6" t="s">
        <v>2701</v>
      </c>
      <c r="D1301" t="str">
        <f t="shared" si="20"/>
        <v>Systems Administrator 252201</v>
      </c>
      <c r="E1301">
        <f>--ISNUMBER(IFERROR(SEARCH('File 501 Qualification Enrolmen'!$U$5,D1301,1),""))</f>
        <v>1</v>
      </c>
      <c r="F1301">
        <f>IF(E1301=1,COUNTIF($E$3:E1301,1)," ")</f>
        <v>1299</v>
      </c>
      <c r="G1301" t="str">
        <f>IFERROR(INDEX($D$3:$D$1456,MATCH(ROWS($F$3:F1301),$F$3:$F$1456,0))," ")</f>
        <v>Systems Administrator 252201</v>
      </c>
    </row>
    <row r="1302" spans="1:7">
      <c r="A1302" t="s">
        <v>107</v>
      </c>
      <c r="B1302" t="s">
        <v>2702</v>
      </c>
      <c r="C1302" s="6" t="s">
        <v>2703</v>
      </c>
      <c r="D1302" t="str">
        <f t="shared" si="20"/>
        <v>Tailor 683101</v>
      </c>
      <c r="E1302">
        <f>--ISNUMBER(IFERROR(SEARCH('File 501 Qualification Enrolmen'!$U$5,D1302,1),""))</f>
        <v>1</v>
      </c>
      <c r="F1302">
        <f>IF(E1302=1,COUNTIF($E$3:E1302,1)," ")</f>
        <v>1300</v>
      </c>
      <c r="G1302" t="str">
        <f>IFERROR(INDEX($D$3:$D$1456,MATCH(ROWS($F$3:F1302),$F$3:$F$1456,0))," ")</f>
        <v>Tailor 683101</v>
      </c>
    </row>
    <row r="1303" spans="1:7">
      <c r="A1303" t="s">
        <v>107</v>
      </c>
      <c r="B1303" t="s">
        <v>2704</v>
      </c>
      <c r="C1303" s="6" t="s">
        <v>2705</v>
      </c>
      <c r="D1303" t="str">
        <f t="shared" si="20"/>
        <v>Tanker Driver 733204</v>
      </c>
      <c r="E1303">
        <f>--ISNUMBER(IFERROR(SEARCH('File 501 Qualification Enrolmen'!$U$5,D1303,1),""))</f>
        <v>1</v>
      </c>
      <c r="F1303">
        <f>IF(E1303=1,COUNTIF($E$3:E1303,1)," ")</f>
        <v>1301</v>
      </c>
      <c r="G1303" t="str">
        <f>IFERROR(INDEX($D$3:$D$1456,MATCH(ROWS($F$3:F1303),$F$3:$F$1456,0))," ")</f>
        <v>Tanker Driver 733204</v>
      </c>
    </row>
    <row r="1304" spans="1:7">
      <c r="A1304" t="s">
        <v>107</v>
      </c>
      <c r="B1304" t="s">
        <v>2706</v>
      </c>
      <c r="C1304" s="6" t="s">
        <v>2707</v>
      </c>
      <c r="D1304" t="str">
        <f t="shared" si="20"/>
        <v>Tanner 683502</v>
      </c>
      <c r="E1304">
        <f>--ISNUMBER(IFERROR(SEARCH('File 501 Qualification Enrolmen'!$U$5,D1304,1),""))</f>
        <v>1</v>
      </c>
      <c r="F1304">
        <f>IF(E1304=1,COUNTIF($E$3:E1304,1)," ")</f>
        <v>1302</v>
      </c>
      <c r="G1304" t="str">
        <f>IFERROR(INDEX($D$3:$D$1456,MATCH(ROWS($F$3:F1304),$F$3:$F$1456,0))," ")</f>
        <v>Tanner 683502</v>
      </c>
    </row>
    <row r="1305" spans="1:7">
      <c r="A1305" t="s">
        <v>107</v>
      </c>
      <c r="B1305" t="s">
        <v>2708</v>
      </c>
      <c r="C1305" s="6" t="s">
        <v>2709</v>
      </c>
      <c r="D1305" t="str">
        <f t="shared" si="20"/>
        <v>Tattoo Artist 343901</v>
      </c>
      <c r="E1305">
        <f>--ISNUMBER(IFERROR(SEARCH('File 501 Qualification Enrolmen'!$U$5,D1305,1),""))</f>
        <v>1</v>
      </c>
      <c r="F1305">
        <f>IF(E1305=1,COUNTIF($E$3:E1305,1)," ")</f>
        <v>1303</v>
      </c>
      <c r="G1305" t="str">
        <f>IFERROR(INDEX($D$3:$D$1456,MATCH(ROWS($F$3:F1305),$F$3:$F$1456,0))," ")</f>
        <v>Tattoo Artist 343901</v>
      </c>
    </row>
    <row r="1306" spans="1:7">
      <c r="A1306" t="s">
        <v>107</v>
      </c>
      <c r="B1306" t="s">
        <v>2710</v>
      </c>
      <c r="C1306" s="6" t="s">
        <v>2711</v>
      </c>
      <c r="D1306" t="str">
        <f t="shared" si="20"/>
        <v>Tax Professional 241103</v>
      </c>
      <c r="E1306">
        <f>--ISNUMBER(IFERROR(SEARCH('File 501 Qualification Enrolmen'!$U$5,D1306,1),""))</f>
        <v>1</v>
      </c>
      <c r="F1306">
        <f>IF(E1306=1,COUNTIF($E$3:E1306,1)," ")</f>
        <v>1304</v>
      </c>
      <c r="G1306" t="str">
        <f>IFERROR(INDEX($D$3:$D$1456,MATCH(ROWS($F$3:F1306),$F$3:$F$1456,0))," ")</f>
        <v>Tax Professional 241103</v>
      </c>
    </row>
    <row r="1307" spans="1:7">
      <c r="A1307" t="s">
        <v>107</v>
      </c>
      <c r="B1307" t="s">
        <v>2712</v>
      </c>
      <c r="C1307" s="6" t="s">
        <v>2713</v>
      </c>
      <c r="D1307" t="str">
        <f t="shared" si="20"/>
        <v>Tax Technician 331303</v>
      </c>
      <c r="E1307">
        <f>--ISNUMBER(IFERROR(SEARCH('File 501 Qualification Enrolmen'!$U$5,D1307,1),""))</f>
        <v>1</v>
      </c>
      <c r="F1307">
        <f>IF(E1307=1,COUNTIF($E$3:E1307,1)," ")</f>
        <v>1305</v>
      </c>
      <c r="G1307" t="str">
        <f>IFERROR(INDEX($D$3:$D$1456,MATCH(ROWS($F$3:F1307),$F$3:$F$1456,0))," ")</f>
        <v>Tax Technician 331303</v>
      </c>
    </row>
    <row r="1308" spans="1:7">
      <c r="A1308" t="s">
        <v>107</v>
      </c>
      <c r="B1308" t="s">
        <v>2714</v>
      </c>
      <c r="C1308" s="6" t="s">
        <v>2715</v>
      </c>
      <c r="D1308" t="str">
        <f t="shared" si="20"/>
        <v>Taxation Clerk 431103</v>
      </c>
      <c r="E1308">
        <f>--ISNUMBER(IFERROR(SEARCH('File 501 Qualification Enrolmen'!$U$5,D1308,1),""))</f>
        <v>1</v>
      </c>
      <c r="F1308">
        <f>IF(E1308=1,COUNTIF($E$3:E1308,1)," ")</f>
        <v>1306</v>
      </c>
      <c r="G1308" t="str">
        <f>IFERROR(INDEX($D$3:$D$1456,MATCH(ROWS($F$3:F1308),$F$3:$F$1456,0))," ")</f>
        <v>Taxation Clerk 431103</v>
      </c>
    </row>
    <row r="1309" spans="1:7">
      <c r="A1309" t="s">
        <v>107</v>
      </c>
      <c r="B1309" t="s">
        <v>2716</v>
      </c>
      <c r="C1309" s="6" t="s">
        <v>2717</v>
      </c>
      <c r="D1309" t="str">
        <f t="shared" si="20"/>
        <v>Taxation Inspector 335201</v>
      </c>
      <c r="E1309">
        <f>--ISNUMBER(IFERROR(SEARCH('File 501 Qualification Enrolmen'!$U$5,D1309,1),""))</f>
        <v>1</v>
      </c>
      <c r="F1309">
        <f>IF(E1309=1,COUNTIF($E$3:E1309,1)," ")</f>
        <v>1307</v>
      </c>
      <c r="G1309" t="str">
        <f>IFERROR(INDEX($D$3:$D$1456,MATCH(ROWS($F$3:F1309),$F$3:$F$1456,0))," ")</f>
        <v>Taxation Inspector 335201</v>
      </c>
    </row>
    <row r="1310" spans="1:7">
      <c r="A1310" t="s">
        <v>107</v>
      </c>
      <c r="B1310" t="s">
        <v>2718</v>
      </c>
      <c r="C1310" s="6" t="s">
        <v>2719</v>
      </c>
      <c r="D1310" t="str">
        <f t="shared" si="20"/>
        <v>Taxi Driver 732202</v>
      </c>
      <c r="E1310">
        <f>--ISNUMBER(IFERROR(SEARCH('File 501 Qualification Enrolmen'!$U$5,D1310,1),""))</f>
        <v>1</v>
      </c>
      <c r="F1310">
        <f>IF(E1310=1,COUNTIF($E$3:E1310,1)," ")</f>
        <v>1308</v>
      </c>
      <c r="G1310" t="str">
        <f>IFERROR(INDEX($D$3:$D$1456,MATCH(ROWS($F$3:F1310),$F$3:$F$1456,0))," ")</f>
        <v>Taxi Driver 732202</v>
      </c>
    </row>
    <row r="1311" spans="1:7">
      <c r="A1311" t="s">
        <v>107</v>
      </c>
      <c r="B1311" t="s">
        <v>2720</v>
      </c>
      <c r="C1311" s="6" t="s">
        <v>2721</v>
      </c>
      <c r="D1311" t="str">
        <f t="shared" si="20"/>
        <v>TBA 000000</v>
      </c>
      <c r="E1311">
        <f>--ISNUMBER(IFERROR(SEARCH('File 501 Qualification Enrolmen'!$U$5,D1311,1),""))</f>
        <v>1</v>
      </c>
      <c r="F1311">
        <f>IF(E1311=1,COUNTIF($E$3:E1311,1)," ")</f>
        <v>1309</v>
      </c>
      <c r="G1311" t="str">
        <f>IFERROR(INDEX($D$3:$D$1456,MATCH(ROWS($F$3:F1311),$F$3:$F$1456,0))," ")</f>
        <v>TBA 000000</v>
      </c>
    </row>
    <row r="1312" spans="1:7">
      <c r="A1312" t="s">
        <v>107</v>
      </c>
      <c r="B1312" t="s">
        <v>2722</v>
      </c>
      <c r="C1312" s="6" t="s">
        <v>2723</v>
      </c>
      <c r="D1312" t="str">
        <f t="shared" si="20"/>
        <v>Tea Attendant 811203</v>
      </c>
      <c r="E1312">
        <f>--ISNUMBER(IFERROR(SEARCH('File 501 Qualification Enrolmen'!$U$5,D1312,1),""))</f>
        <v>1</v>
      </c>
      <c r="F1312">
        <f>IF(E1312=1,COUNTIF($E$3:E1312,1)," ")</f>
        <v>1310</v>
      </c>
      <c r="G1312" t="str">
        <f>IFERROR(INDEX($D$3:$D$1456,MATCH(ROWS($F$3:F1312),$F$3:$F$1456,0))," ")</f>
        <v>Tea Attendant 811203</v>
      </c>
    </row>
    <row r="1313" spans="1:7">
      <c r="A1313" t="s">
        <v>107</v>
      </c>
      <c r="B1313" t="s">
        <v>2724</v>
      </c>
      <c r="C1313" s="6" t="s">
        <v>2725</v>
      </c>
      <c r="D1313" t="str">
        <f t="shared" si="20"/>
        <v>Tea Taster / Grader 681503</v>
      </c>
      <c r="E1313">
        <f>--ISNUMBER(IFERROR(SEARCH('File 501 Qualification Enrolmen'!$U$5,D1313,1),""))</f>
        <v>1</v>
      </c>
      <c r="F1313">
        <f>IF(E1313=1,COUNTIF($E$3:E1313,1)," ")</f>
        <v>1311</v>
      </c>
      <c r="G1313" t="str">
        <f>IFERROR(INDEX($D$3:$D$1456,MATCH(ROWS($F$3:F1313),$F$3:$F$1456,0))," ")</f>
        <v>Tea Taster / Grader 681503</v>
      </c>
    </row>
    <row r="1314" spans="1:7">
      <c r="A1314" t="s">
        <v>107</v>
      </c>
      <c r="B1314" t="s">
        <v>2726</v>
      </c>
      <c r="C1314" s="6" t="s">
        <v>2727</v>
      </c>
      <c r="D1314" t="str">
        <f t="shared" si="20"/>
        <v>Teacher of English To Speakers of Other Languages 235301</v>
      </c>
      <c r="E1314">
        <f>--ISNUMBER(IFERROR(SEARCH('File 501 Qualification Enrolmen'!$U$5,D1314,1),""))</f>
        <v>1</v>
      </c>
      <c r="F1314">
        <f>IF(E1314=1,COUNTIF($E$3:E1314,1)," ")</f>
        <v>1312</v>
      </c>
      <c r="G1314" t="str">
        <f>IFERROR(INDEX($D$3:$D$1456,MATCH(ROWS($F$3:F1314),$F$3:$F$1456,0))," ")</f>
        <v>Teacher of English To Speakers of Other Languages 235301</v>
      </c>
    </row>
    <row r="1315" spans="1:7">
      <c r="A1315" t="s">
        <v>107</v>
      </c>
      <c r="B1315" t="s">
        <v>2728</v>
      </c>
      <c r="C1315" s="6" t="s">
        <v>2729</v>
      </c>
      <c r="D1315" t="str">
        <f t="shared" si="20"/>
        <v>Teachers' Aide 531201</v>
      </c>
      <c r="E1315">
        <f>--ISNUMBER(IFERROR(SEARCH('File 501 Qualification Enrolmen'!$U$5,D1315,1),""))</f>
        <v>1</v>
      </c>
      <c r="F1315">
        <f>IF(E1315=1,COUNTIF($E$3:E1315,1)," ")</f>
        <v>1313</v>
      </c>
      <c r="G1315" t="str">
        <f>IFERROR(INDEX($D$3:$D$1456,MATCH(ROWS($F$3:F1315),$F$3:$F$1456,0))," ")</f>
        <v>Teachers' Aide 531201</v>
      </c>
    </row>
    <row r="1316" spans="1:7">
      <c r="A1316" t="s">
        <v>107</v>
      </c>
      <c r="B1316" t="s">
        <v>2730</v>
      </c>
      <c r="C1316" s="6" t="s">
        <v>2731</v>
      </c>
      <c r="D1316" t="str">
        <f t="shared" si="20"/>
        <v>Technical (ICT) Support Services Manager 252902</v>
      </c>
      <c r="E1316">
        <f>--ISNUMBER(IFERROR(SEARCH('File 501 Qualification Enrolmen'!$U$5,D1316,1),""))</f>
        <v>1</v>
      </c>
      <c r="F1316">
        <f>IF(E1316=1,COUNTIF($E$3:E1316,1)," ")</f>
        <v>1314</v>
      </c>
      <c r="G1316" t="str">
        <f>IFERROR(INDEX($D$3:$D$1456,MATCH(ROWS($F$3:F1316),$F$3:$F$1456,0))," ")</f>
        <v>Technical (ICT) Support Services Manager 252902</v>
      </c>
    </row>
    <row r="1317" spans="1:7">
      <c r="A1317" t="s">
        <v>107</v>
      </c>
      <c r="B1317" t="s">
        <v>2732</v>
      </c>
      <c r="C1317" s="6" t="s">
        <v>2733</v>
      </c>
      <c r="D1317" t="str">
        <f t="shared" si="20"/>
        <v>Technical Director 265405</v>
      </c>
      <c r="E1317">
        <f>--ISNUMBER(IFERROR(SEARCH('File 501 Qualification Enrolmen'!$U$5,D1317,1),""))</f>
        <v>1</v>
      </c>
      <c r="F1317">
        <f>IF(E1317=1,COUNTIF($E$3:E1317,1)," ")</f>
        <v>1315</v>
      </c>
      <c r="G1317" t="str">
        <f>IFERROR(INDEX($D$3:$D$1456,MATCH(ROWS($F$3:F1317),$F$3:$F$1456,0))," ")</f>
        <v>Technical Director 265405</v>
      </c>
    </row>
    <row r="1318" spans="1:7">
      <c r="A1318" t="s">
        <v>107</v>
      </c>
      <c r="B1318" t="s">
        <v>2734</v>
      </c>
      <c r="C1318" s="6" t="s">
        <v>2735</v>
      </c>
      <c r="D1318" t="str">
        <f t="shared" si="20"/>
        <v>Technical Writer 264103</v>
      </c>
      <c r="E1318">
        <f>--ISNUMBER(IFERROR(SEARCH('File 501 Qualification Enrolmen'!$U$5,D1318,1),""))</f>
        <v>1</v>
      </c>
      <c r="F1318">
        <f>IF(E1318=1,COUNTIF($E$3:E1318,1)," ")</f>
        <v>1316</v>
      </c>
      <c r="G1318" t="str">
        <f>IFERROR(INDEX($D$3:$D$1456,MATCH(ROWS($F$3:F1318),$F$3:$F$1456,0))," ")</f>
        <v>Technical Writer 264103</v>
      </c>
    </row>
    <row r="1319" spans="1:7">
      <c r="A1319" t="s">
        <v>107</v>
      </c>
      <c r="B1319" t="s">
        <v>2736</v>
      </c>
      <c r="C1319" s="6" t="s">
        <v>2737</v>
      </c>
      <c r="D1319" t="str">
        <f t="shared" si="20"/>
        <v>Telecommunications Cable Jointer 672202</v>
      </c>
      <c r="E1319">
        <f>--ISNUMBER(IFERROR(SEARCH('File 501 Qualification Enrolmen'!$U$5,D1319,1),""))</f>
        <v>1</v>
      </c>
      <c r="F1319">
        <f>IF(E1319=1,COUNTIF($E$3:E1319,1)," ")</f>
        <v>1317</v>
      </c>
      <c r="G1319" t="str">
        <f>IFERROR(INDEX($D$3:$D$1456,MATCH(ROWS($F$3:F1319),$F$3:$F$1456,0))," ")</f>
        <v>Telecommunications Cable Jointer 672202</v>
      </c>
    </row>
    <row r="1320" spans="1:7">
      <c r="A1320" t="s">
        <v>107</v>
      </c>
      <c r="B1320" t="s">
        <v>2738</v>
      </c>
      <c r="C1320" s="6" t="s">
        <v>2739</v>
      </c>
      <c r="D1320" t="str">
        <f t="shared" si="20"/>
        <v>Telecommunications Engineer 215301</v>
      </c>
      <c r="E1320">
        <f>--ISNUMBER(IFERROR(SEARCH('File 501 Qualification Enrolmen'!$U$5,D1320,1),""))</f>
        <v>1</v>
      </c>
      <c r="F1320">
        <f>IF(E1320=1,COUNTIF($E$3:E1320,1)," ")</f>
        <v>1318</v>
      </c>
      <c r="G1320" t="str">
        <f>IFERROR(INDEX($D$3:$D$1456,MATCH(ROWS($F$3:F1320),$F$3:$F$1456,0))," ")</f>
        <v>Telecommunications Engineer 215301</v>
      </c>
    </row>
    <row r="1321" spans="1:7">
      <c r="A1321" t="s">
        <v>107</v>
      </c>
      <c r="B1321" t="s">
        <v>2740</v>
      </c>
      <c r="C1321" s="6" t="s">
        <v>2741</v>
      </c>
      <c r="D1321" t="str">
        <f t="shared" si="20"/>
        <v>Telecommunications Engineering Technologist 215302</v>
      </c>
      <c r="E1321">
        <f>--ISNUMBER(IFERROR(SEARCH('File 501 Qualification Enrolmen'!$U$5,D1321,1),""))</f>
        <v>1</v>
      </c>
      <c r="F1321">
        <f>IF(E1321=1,COUNTIF($E$3:E1321,1)," ")</f>
        <v>1319</v>
      </c>
      <c r="G1321" t="str">
        <f>IFERROR(INDEX($D$3:$D$1456,MATCH(ROWS($F$3:F1321),$F$3:$F$1456,0))," ")</f>
        <v>Telecommunications Engineering Technologist 215302</v>
      </c>
    </row>
    <row r="1322" spans="1:7">
      <c r="A1322" t="s">
        <v>107</v>
      </c>
      <c r="B1322" t="s">
        <v>2742</v>
      </c>
      <c r="C1322" s="6" t="s">
        <v>2743</v>
      </c>
      <c r="D1322" t="str">
        <f t="shared" si="20"/>
        <v>Telecommunications Field Engineer 215304</v>
      </c>
      <c r="E1322">
        <f>--ISNUMBER(IFERROR(SEARCH('File 501 Qualification Enrolmen'!$U$5,D1322,1),""))</f>
        <v>1</v>
      </c>
      <c r="F1322">
        <f>IF(E1322=1,COUNTIF($E$3:E1322,1)," ")</f>
        <v>1320</v>
      </c>
      <c r="G1322" t="str">
        <f>IFERROR(INDEX($D$3:$D$1456,MATCH(ROWS($F$3:F1322),$F$3:$F$1456,0))," ")</f>
        <v>Telecommunications Field Engineer 215304</v>
      </c>
    </row>
    <row r="1323" spans="1:7">
      <c r="A1323" t="s">
        <v>107</v>
      </c>
      <c r="B1323" t="s">
        <v>2744</v>
      </c>
      <c r="C1323" s="6" t="s">
        <v>2745</v>
      </c>
      <c r="D1323" t="str">
        <f t="shared" si="20"/>
        <v>Telecommunications Line Mechanic 672204</v>
      </c>
      <c r="E1323">
        <f>--ISNUMBER(IFERROR(SEARCH('File 501 Qualification Enrolmen'!$U$5,D1323,1),""))</f>
        <v>1</v>
      </c>
      <c r="F1323">
        <f>IF(E1323=1,COUNTIF($E$3:E1323,1)," ")</f>
        <v>1321</v>
      </c>
      <c r="G1323" t="str">
        <f>IFERROR(INDEX($D$3:$D$1456,MATCH(ROWS($F$3:F1323),$F$3:$F$1456,0))," ")</f>
        <v>Telecommunications Line Mechanic 672204</v>
      </c>
    </row>
    <row r="1324" spans="1:7">
      <c r="A1324" t="s">
        <v>107</v>
      </c>
      <c r="B1324" t="s">
        <v>2746</v>
      </c>
      <c r="C1324" s="6" t="s">
        <v>2747</v>
      </c>
      <c r="D1324" t="str">
        <f t="shared" si="20"/>
        <v>Telecommunications Network Engineer 215303</v>
      </c>
      <c r="E1324">
        <f>--ISNUMBER(IFERROR(SEARCH('File 501 Qualification Enrolmen'!$U$5,D1324,1),""))</f>
        <v>1</v>
      </c>
      <c r="F1324">
        <f>IF(E1324=1,COUNTIF($E$3:E1324,1)," ")</f>
        <v>1322</v>
      </c>
      <c r="G1324" t="str">
        <f>IFERROR(INDEX($D$3:$D$1456,MATCH(ROWS($F$3:F1324),$F$3:$F$1456,0))," ")</f>
        <v>Telecommunications Network Engineer 215303</v>
      </c>
    </row>
    <row r="1325" spans="1:7">
      <c r="A1325" t="s">
        <v>107</v>
      </c>
      <c r="B1325" t="s">
        <v>2748</v>
      </c>
      <c r="C1325" s="6" t="s">
        <v>2749</v>
      </c>
      <c r="D1325" t="str">
        <f t="shared" si="20"/>
        <v>Telecommunications Technical Officer or Technologist 352201</v>
      </c>
      <c r="E1325">
        <f>--ISNUMBER(IFERROR(SEARCH('File 501 Qualification Enrolmen'!$U$5,D1325,1),""))</f>
        <v>1</v>
      </c>
      <c r="F1325">
        <f>IF(E1325=1,COUNTIF($E$3:E1325,1)," ")</f>
        <v>1323</v>
      </c>
      <c r="G1325" t="str">
        <f>IFERROR(INDEX($D$3:$D$1456,MATCH(ROWS($F$3:F1325),$F$3:$F$1456,0))," ")</f>
        <v>Telecommunications Technical Officer or Technologist 352201</v>
      </c>
    </row>
    <row r="1326" spans="1:7">
      <c r="A1326" t="s">
        <v>107</v>
      </c>
      <c r="B1326" t="s">
        <v>2750</v>
      </c>
      <c r="C1326" s="6" t="s">
        <v>2751</v>
      </c>
      <c r="D1326" t="str">
        <f t="shared" si="20"/>
        <v>Telecommunications Technician 672205</v>
      </c>
      <c r="E1326">
        <f>--ISNUMBER(IFERROR(SEARCH('File 501 Qualification Enrolmen'!$U$5,D1326,1),""))</f>
        <v>1</v>
      </c>
      <c r="F1326">
        <f>IF(E1326=1,COUNTIF($E$3:E1326,1)," ")</f>
        <v>1324</v>
      </c>
      <c r="G1326" t="str">
        <f>IFERROR(INDEX($D$3:$D$1456,MATCH(ROWS($F$3:F1326),$F$3:$F$1456,0))," ")</f>
        <v>Telecommunications Technician 672205</v>
      </c>
    </row>
    <row r="1327" spans="1:7">
      <c r="A1327" t="s">
        <v>107</v>
      </c>
      <c r="B1327" t="s">
        <v>2752</v>
      </c>
      <c r="C1327" s="6" t="s">
        <v>2753</v>
      </c>
      <c r="D1327" t="str">
        <f t="shared" si="20"/>
        <v>Telephone Betting Clerk 421205</v>
      </c>
      <c r="E1327">
        <f>--ISNUMBER(IFERROR(SEARCH('File 501 Qualification Enrolmen'!$U$5,D1327,1),""))</f>
        <v>1</v>
      </c>
      <c r="F1327">
        <f>IF(E1327=1,COUNTIF($E$3:E1327,1)," ")</f>
        <v>1325</v>
      </c>
      <c r="G1327" t="str">
        <f>IFERROR(INDEX($D$3:$D$1456,MATCH(ROWS($F$3:F1327),$F$3:$F$1456,0))," ")</f>
        <v>Telephone Betting Clerk 421205</v>
      </c>
    </row>
    <row r="1328" spans="1:7">
      <c r="A1328" t="s">
        <v>107</v>
      </c>
      <c r="B1328" t="s">
        <v>2754</v>
      </c>
      <c r="C1328" s="6" t="s">
        <v>2755</v>
      </c>
      <c r="D1328" t="str">
        <f t="shared" si="20"/>
        <v>Television Equipment Operator 352104</v>
      </c>
      <c r="E1328">
        <f>--ISNUMBER(IFERROR(SEARCH('File 501 Qualification Enrolmen'!$U$5,D1328,1),""))</f>
        <v>1</v>
      </c>
      <c r="F1328">
        <f>IF(E1328=1,COUNTIF($E$3:E1328,1)," ")</f>
        <v>1326</v>
      </c>
      <c r="G1328" t="str">
        <f>IFERROR(INDEX($D$3:$D$1456,MATCH(ROWS($F$3:F1328),$F$3:$F$1456,0))," ")</f>
        <v>Television Equipment Operator 352104</v>
      </c>
    </row>
    <row r="1329" spans="1:7">
      <c r="A1329" t="s">
        <v>107</v>
      </c>
      <c r="B1329" t="s">
        <v>2756</v>
      </c>
      <c r="C1329" s="6" t="s">
        <v>2757</v>
      </c>
      <c r="D1329" t="str">
        <f t="shared" si="20"/>
        <v>Television Presenter 265602</v>
      </c>
      <c r="E1329">
        <f>--ISNUMBER(IFERROR(SEARCH('File 501 Qualification Enrolmen'!$U$5,D1329,1),""))</f>
        <v>1</v>
      </c>
      <c r="F1329">
        <f>IF(E1329=1,COUNTIF($E$3:E1329,1)," ")</f>
        <v>1327</v>
      </c>
      <c r="G1329" t="str">
        <f>IFERROR(INDEX($D$3:$D$1456,MATCH(ROWS($F$3:F1329),$F$3:$F$1456,0))," ")</f>
        <v>Television Presenter 265602</v>
      </c>
    </row>
    <row r="1330" spans="1:7">
      <c r="A1330" t="s">
        <v>107</v>
      </c>
      <c r="B1330" t="s">
        <v>2758</v>
      </c>
      <c r="C1330" s="6" t="s">
        <v>2759</v>
      </c>
      <c r="D1330" t="str">
        <f t="shared" si="20"/>
        <v>Tennis Player 342111</v>
      </c>
      <c r="E1330">
        <f>--ISNUMBER(IFERROR(SEARCH('File 501 Qualification Enrolmen'!$U$5,D1330,1),""))</f>
        <v>1</v>
      </c>
      <c r="F1330">
        <f>IF(E1330=1,COUNTIF($E$3:E1330,1)," ")</f>
        <v>1328</v>
      </c>
      <c r="G1330" t="str">
        <f>IFERROR(INDEX($D$3:$D$1456,MATCH(ROWS($F$3:F1330),$F$3:$F$1456,0))," ")</f>
        <v>Tennis Player 342111</v>
      </c>
    </row>
    <row r="1331" spans="1:7">
      <c r="A1331" t="s">
        <v>107</v>
      </c>
      <c r="B1331" t="s">
        <v>2760</v>
      </c>
      <c r="C1331" s="6" t="s">
        <v>2761</v>
      </c>
      <c r="D1331" t="str">
        <f t="shared" si="20"/>
        <v>Textile and Footwear Manufacturing Machine Minder 715901</v>
      </c>
      <c r="E1331">
        <f>--ISNUMBER(IFERROR(SEARCH('File 501 Qualification Enrolmen'!$U$5,D1331,1),""))</f>
        <v>1</v>
      </c>
      <c r="F1331">
        <f>IF(E1331=1,COUNTIF($E$3:E1331,1)," ")</f>
        <v>1329</v>
      </c>
      <c r="G1331" t="str">
        <f>IFERROR(INDEX($D$3:$D$1456,MATCH(ROWS($F$3:F1331),$F$3:$F$1456,0))," ")</f>
        <v>Textile and Footwear Manufacturing Machine Minder 715901</v>
      </c>
    </row>
    <row r="1332" spans="1:7">
      <c r="A1332" t="s">
        <v>107</v>
      </c>
      <c r="B1332" t="s">
        <v>2762</v>
      </c>
      <c r="C1332" s="6" t="s">
        <v>2763</v>
      </c>
      <c r="D1332" t="str">
        <f t="shared" si="20"/>
        <v>Textile Dry Finishing Machine Operator 715206</v>
      </c>
      <c r="E1332">
        <f>--ISNUMBER(IFERROR(SEARCH('File 501 Qualification Enrolmen'!$U$5,D1332,1),""))</f>
        <v>1</v>
      </c>
      <c r="F1332">
        <f>IF(E1332=1,COUNTIF($E$3:E1332,1)," ")</f>
        <v>1330</v>
      </c>
      <c r="G1332" t="str">
        <f>IFERROR(INDEX($D$3:$D$1456,MATCH(ROWS($F$3:F1332),$F$3:$F$1456,0))," ")</f>
        <v>Textile Dry Finishing Machine Operator 715206</v>
      </c>
    </row>
    <row r="1333" spans="1:7">
      <c r="A1333" t="s">
        <v>107</v>
      </c>
      <c r="B1333" t="s">
        <v>2764</v>
      </c>
      <c r="C1333" s="6" t="s">
        <v>2765</v>
      </c>
      <c r="D1333" t="str">
        <f t="shared" si="20"/>
        <v>Textile Machine Mechanic 684914</v>
      </c>
      <c r="E1333">
        <f>--ISNUMBER(IFERROR(SEARCH('File 501 Qualification Enrolmen'!$U$5,D1333,1),""))</f>
        <v>1</v>
      </c>
      <c r="F1333">
        <f>IF(E1333=1,COUNTIF($E$3:E1333,1)," ")</f>
        <v>1331</v>
      </c>
      <c r="G1333" t="str">
        <f>IFERROR(INDEX($D$3:$D$1456,MATCH(ROWS($F$3:F1333),$F$3:$F$1456,0))," ")</f>
        <v>Textile Machine Mechanic 684914</v>
      </c>
    </row>
    <row r="1334" spans="1:7">
      <c r="A1334" t="s">
        <v>107</v>
      </c>
      <c r="B1334" t="s">
        <v>2766</v>
      </c>
      <c r="C1334" s="6" t="s">
        <v>2767</v>
      </c>
      <c r="D1334" t="str">
        <f t="shared" si="20"/>
        <v>Textile Produce Mender and Embroiderer 683303</v>
      </c>
      <c r="E1334">
        <f>--ISNUMBER(IFERROR(SEARCH('File 501 Qualification Enrolmen'!$U$5,D1334,1),""))</f>
        <v>1</v>
      </c>
      <c r="F1334">
        <f>IF(E1334=1,COUNTIF($E$3:E1334,1)," ")</f>
        <v>1332</v>
      </c>
      <c r="G1334" t="str">
        <f>IFERROR(INDEX($D$3:$D$1456,MATCH(ROWS($F$3:F1334),$F$3:$F$1456,0))," ")</f>
        <v>Textile Produce Mender and Embroiderer 683303</v>
      </c>
    </row>
    <row r="1335" spans="1:7">
      <c r="A1335" t="s">
        <v>107</v>
      </c>
      <c r="B1335" t="s">
        <v>2768</v>
      </c>
      <c r="C1335" s="6" t="s">
        <v>2769</v>
      </c>
      <c r="D1335" t="str">
        <f t="shared" si="20"/>
        <v>Textile Wet Process Production Operator 715401</v>
      </c>
      <c r="E1335">
        <f>--ISNUMBER(IFERROR(SEARCH('File 501 Qualification Enrolmen'!$U$5,D1335,1),""))</f>
        <v>1</v>
      </c>
      <c r="F1335">
        <f>IF(E1335=1,COUNTIF($E$3:E1335,1)," ")</f>
        <v>1333</v>
      </c>
      <c r="G1335" t="str">
        <f>IFERROR(INDEX($D$3:$D$1456,MATCH(ROWS($F$3:F1335),$F$3:$F$1456,0))," ")</f>
        <v>Textile Wet Process Production Operator 715401</v>
      </c>
    </row>
    <row r="1336" spans="1:7">
      <c r="A1336" t="s">
        <v>107</v>
      </c>
      <c r="B1336" t="s">
        <v>2770</v>
      </c>
      <c r="C1336" s="6" t="s">
        <v>2771</v>
      </c>
      <c r="D1336" t="str">
        <f t="shared" si="20"/>
        <v>Textile, Clothing and Footwear Factory Worker 832909</v>
      </c>
      <c r="E1336">
        <f>--ISNUMBER(IFERROR(SEARCH('File 501 Qualification Enrolmen'!$U$5,D1336,1),""))</f>
        <v>1</v>
      </c>
      <c r="F1336">
        <f>IF(E1336=1,COUNTIF($E$3:E1336,1)," ")</f>
        <v>1334</v>
      </c>
      <c r="G1336" t="str">
        <f>IFERROR(INDEX($D$3:$D$1456,MATCH(ROWS($F$3:F1336),$F$3:$F$1456,0))," ")</f>
        <v>Textile, Clothing and Footwear Factory Worker 832909</v>
      </c>
    </row>
    <row r="1337" spans="1:7">
      <c r="A1337" t="s">
        <v>107</v>
      </c>
      <c r="B1337" t="s">
        <v>2772</v>
      </c>
      <c r="C1337" s="6" t="s">
        <v>2773</v>
      </c>
      <c r="D1337" t="str">
        <f t="shared" si="20"/>
        <v>Textile, Clothing, Footwear and Leather Processing Machine Mechanic 684901</v>
      </c>
      <c r="E1337">
        <f>--ISNUMBER(IFERROR(SEARCH('File 501 Qualification Enrolmen'!$U$5,D1337,1),""))</f>
        <v>1</v>
      </c>
      <c r="F1337">
        <f>IF(E1337=1,COUNTIF($E$3:E1337,1)," ")</f>
        <v>1335</v>
      </c>
      <c r="G1337" t="str">
        <f>IFERROR(INDEX($D$3:$D$1456,MATCH(ROWS($F$3:F1337),$F$3:$F$1456,0))," ")</f>
        <v>Textile, Clothing, Footwear and Leather Processing Machine Mechanic 684901</v>
      </c>
    </row>
    <row r="1338" spans="1:7">
      <c r="A1338" t="s">
        <v>107</v>
      </c>
      <c r="B1338" t="s">
        <v>2774</v>
      </c>
      <c r="C1338" s="6" t="s">
        <v>2775</v>
      </c>
      <c r="D1338" t="str">
        <f t="shared" si="20"/>
        <v>Textile, Leather and Related Materials Handicraft Workers 661801</v>
      </c>
      <c r="E1338">
        <f>--ISNUMBER(IFERROR(SEARCH('File 501 Qualification Enrolmen'!$U$5,D1338,1),""))</f>
        <v>1</v>
      </c>
      <c r="F1338">
        <f>IF(E1338=1,COUNTIF($E$3:E1338,1)," ")</f>
        <v>1336</v>
      </c>
      <c r="G1338" t="str">
        <f>IFERROR(INDEX($D$3:$D$1456,MATCH(ROWS($F$3:F1338),$F$3:$F$1456,0))," ")</f>
        <v>Textile, Leather and Related Materials Handicraft Workers 661801</v>
      </c>
    </row>
    <row r="1339" spans="1:7">
      <c r="A1339" t="s">
        <v>107</v>
      </c>
      <c r="B1339" t="s">
        <v>2776</v>
      </c>
      <c r="C1339" s="6" t="s">
        <v>2777</v>
      </c>
      <c r="D1339" t="str">
        <f t="shared" si="20"/>
        <v>Theatrical Dresser 343904</v>
      </c>
      <c r="E1339">
        <f>--ISNUMBER(IFERROR(SEARCH('File 501 Qualification Enrolmen'!$U$5,D1339,1),""))</f>
        <v>1</v>
      </c>
      <c r="F1339">
        <f>IF(E1339=1,COUNTIF($E$3:E1339,1)," ")</f>
        <v>1337</v>
      </c>
      <c r="G1339" t="str">
        <f>IFERROR(INDEX($D$3:$D$1456,MATCH(ROWS($F$3:F1339),$F$3:$F$1456,0))," ")</f>
        <v>Theatrical Dresser 343904</v>
      </c>
    </row>
    <row r="1340" spans="1:7">
      <c r="A1340" t="s">
        <v>107</v>
      </c>
      <c r="B1340" t="s">
        <v>2778</v>
      </c>
      <c r="C1340" s="6" t="s">
        <v>2779</v>
      </c>
      <c r="D1340" t="str">
        <f t="shared" si="20"/>
        <v>Therapy Aide 532905</v>
      </c>
      <c r="E1340">
        <f>--ISNUMBER(IFERROR(SEARCH('File 501 Qualification Enrolmen'!$U$5,D1340,1),""))</f>
        <v>1</v>
      </c>
      <c r="F1340">
        <f>IF(E1340=1,COUNTIF($E$3:E1340,1)," ")</f>
        <v>1338</v>
      </c>
      <c r="G1340" t="str">
        <f>IFERROR(INDEX($D$3:$D$1456,MATCH(ROWS($F$3:F1340),$F$3:$F$1456,0))," ")</f>
        <v>Therapy Aide 532905</v>
      </c>
    </row>
    <row r="1341" spans="1:7">
      <c r="A1341" t="s">
        <v>107</v>
      </c>
      <c r="B1341" t="s">
        <v>2780</v>
      </c>
      <c r="C1341" s="6" t="s">
        <v>2781</v>
      </c>
      <c r="D1341" t="str">
        <f t="shared" si="20"/>
        <v>Thermoforming Machine Operator 714207</v>
      </c>
      <c r="E1341">
        <f>--ISNUMBER(IFERROR(SEARCH('File 501 Qualification Enrolmen'!$U$5,D1341,1),""))</f>
        <v>1</v>
      </c>
      <c r="F1341">
        <f>IF(E1341=1,COUNTIF($E$3:E1341,1)," ")</f>
        <v>1339</v>
      </c>
      <c r="G1341" t="str">
        <f>IFERROR(INDEX($D$3:$D$1456,MATCH(ROWS($F$3:F1341),$F$3:$F$1456,0))," ")</f>
        <v>Thermoforming Machine Operator 714207</v>
      </c>
    </row>
    <row r="1342" spans="1:7">
      <c r="A1342" t="s">
        <v>107</v>
      </c>
      <c r="B1342" t="s">
        <v>2782</v>
      </c>
      <c r="C1342" s="6" t="s">
        <v>2783</v>
      </c>
      <c r="D1342" t="str">
        <f t="shared" si="20"/>
        <v>Ticket Collector 862926</v>
      </c>
      <c r="E1342">
        <f>--ISNUMBER(IFERROR(SEARCH('File 501 Qualification Enrolmen'!$U$5,D1342,1),""))</f>
        <v>1</v>
      </c>
      <c r="F1342">
        <f>IF(E1342=1,COUNTIF($E$3:E1342,1)," ")</f>
        <v>1340</v>
      </c>
      <c r="G1342" t="str">
        <f>IFERROR(INDEX($D$3:$D$1456,MATCH(ROWS($F$3:F1342),$F$3:$F$1456,0))," ")</f>
        <v>Ticket Collector 862926</v>
      </c>
    </row>
    <row r="1343" spans="1:7">
      <c r="A1343" t="s">
        <v>107</v>
      </c>
      <c r="B1343" t="s">
        <v>2784</v>
      </c>
      <c r="C1343" s="6" t="s">
        <v>2785</v>
      </c>
      <c r="D1343" t="str">
        <f t="shared" si="20"/>
        <v>Ticket Seller 523103</v>
      </c>
      <c r="E1343">
        <f>--ISNUMBER(IFERROR(SEARCH('File 501 Qualification Enrolmen'!$U$5,D1343,1),""))</f>
        <v>1</v>
      </c>
      <c r="F1343">
        <f>IF(E1343=1,COUNTIF($E$3:E1343,1)," ")</f>
        <v>1341</v>
      </c>
      <c r="G1343" t="str">
        <f>IFERROR(INDEX($D$3:$D$1456,MATCH(ROWS($F$3:F1343),$F$3:$F$1456,0))," ")</f>
        <v>Ticket Seller 523103</v>
      </c>
    </row>
    <row r="1344" spans="1:7">
      <c r="A1344" t="s">
        <v>107</v>
      </c>
      <c r="B1344" t="s">
        <v>2786</v>
      </c>
      <c r="C1344" s="6" t="s">
        <v>2787</v>
      </c>
      <c r="D1344" t="str">
        <f t="shared" si="20"/>
        <v>Timber and Wood Process Worker 832903</v>
      </c>
      <c r="E1344">
        <f>--ISNUMBER(IFERROR(SEARCH('File 501 Qualification Enrolmen'!$U$5,D1344,1),""))</f>
        <v>1</v>
      </c>
      <c r="F1344">
        <f>IF(E1344=1,COUNTIF($E$3:E1344,1)," ")</f>
        <v>1342</v>
      </c>
      <c r="G1344" t="str">
        <f>IFERROR(INDEX($D$3:$D$1456,MATCH(ROWS($F$3:F1344),$F$3:$F$1456,0))," ")</f>
        <v>Timber and Wood Process Worker 832903</v>
      </c>
    </row>
    <row r="1345" spans="1:7">
      <c r="A1345" t="s">
        <v>107</v>
      </c>
      <c r="B1345" t="s">
        <v>2788</v>
      </c>
      <c r="C1345" s="6" t="s">
        <v>2789</v>
      </c>
      <c r="D1345" t="str">
        <f t="shared" si="20"/>
        <v>Tobacco Grader 684302</v>
      </c>
      <c r="E1345">
        <f>--ISNUMBER(IFERROR(SEARCH('File 501 Qualification Enrolmen'!$U$5,D1345,1),""))</f>
        <v>1</v>
      </c>
      <c r="F1345">
        <f>IF(E1345=1,COUNTIF($E$3:E1345,1)," ")</f>
        <v>1343</v>
      </c>
      <c r="G1345" t="str">
        <f>IFERROR(INDEX($D$3:$D$1456,MATCH(ROWS($F$3:F1345),$F$3:$F$1456,0))," ")</f>
        <v>Tobacco Grader 684302</v>
      </c>
    </row>
    <row r="1346" spans="1:7">
      <c r="A1346" t="s">
        <v>107</v>
      </c>
      <c r="B1346" t="s">
        <v>2790</v>
      </c>
      <c r="C1346" s="6" t="s">
        <v>2791</v>
      </c>
      <c r="D1346" t="str">
        <f t="shared" si="20"/>
        <v>Tobacco Processing Machine Operator 681603</v>
      </c>
      <c r="E1346">
        <f>--ISNUMBER(IFERROR(SEARCH('File 501 Qualification Enrolmen'!$U$5,D1346,1),""))</f>
        <v>1</v>
      </c>
      <c r="F1346">
        <f>IF(E1346=1,COUNTIF($E$3:E1346,1)," ")</f>
        <v>1344</v>
      </c>
      <c r="G1346" t="str">
        <f>IFERROR(INDEX($D$3:$D$1456,MATCH(ROWS($F$3:F1346),$F$3:$F$1456,0))," ")</f>
        <v>Tobacco Processing Machine Operator 681603</v>
      </c>
    </row>
    <row r="1347" spans="1:7">
      <c r="A1347" t="s">
        <v>107</v>
      </c>
      <c r="B1347" t="s">
        <v>2792</v>
      </c>
      <c r="C1347" s="6" t="s">
        <v>2793</v>
      </c>
      <c r="D1347" t="str">
        <f t="shared" si="20"/>
        <v>Tobacco Product Processing Machine Operator 716110</v>
      </c>
      <c r="E1347">
        <f>--ISNUMBER(IFERROR(SEARCH('File 501 Qualification Enrolmen'!$U$5,D1347,1),""))</f>
        <v>1</v>
      </c>
      <c r="F1347">
        <f>IF(E1347=1,COUNTIF($E$3:E1347,1)," ")</f>
        <v>1345</v>
      </c>
      <c r="G1347" t="str">
        <f>IFERROR(INDEX($D$3:$D$1456,MATCH(ROWS($F$3:F1347),$F$3:$F$1456,0))," ")</f>
        <v>Tobacco Product Processing Machine Operator 716110</v>
      </c>
    </row>
    <row r="1348" spans="1:7">
      <c r="A1348" t="s">
        <v>107</v>
      </c>
      <c r="B1348" t="s">
        <v>2794</v>
      </c>
      <c r="C1348" s="6" t="s">
        <v>2795</v>
      </c>
      <c r="D1348" t="str">
        <f t="shared" ref="D1348:D1411" si="21">CONCATENATE(C1348," ",B1348)</f>
        <v>Tool Grinder and Sharpener 652402</v>
      </c>
      <c r="E1348">
        <f>--ISNUMBER(IFERROR(SEARCH('File 501 Qualification Enrolmen'!$U$5,D1348,1),""))</f>
        <v>1</v>
      </c>
      <c r="F1348">
        <f>IF(E1348=1,COUNTIF($E$3:E1348,1)," ")</f>
        <v>1346</v>
      </c>
      <c r="G1348" t="str">
        <f>IFERROR(INDEX($D$3:$D$1456,MATCH(ROWS($F$3:F1348),$F$3:$F$1456,0))," ")</f>
        <v>Tool Grinder and Sharpener 652402</v>
      </c>
    </row>
    <row r="1349" spans="1:7">
      <c r="A1349" t="s">
        <v>107</v>
      </c>
      <c r="B1349" t="s">
        <v>2796</v>
      </c>
      <c r="C1349" s="6" t="s">
        <v>2797</v>
      </c>
      <c r="D1349" t="str">
        <f t="shared" si="21"/>
        <v>Toolmaker 652201</v>
      </c>
      <c r="E1349">
        <f>--ISNUMBER(IFERROR(SEARCH('File 501 Qualification Enrolmen'!$U$5,D1349,1),""))</f>
        <v>1</v>
      </c>
      <c r="F1349">
        <f>IF(E1349=1,COUNTIF($E$3:E1349,1)," ")</f>
        <v>1347</v>
      </c>
      <c r="G1349" t="str">
        <f>IFERROR(INDEX($D$3:$D$1456,MATCH(ROWS($F$3:F1349),$F$3:$F$1456,0))," ")</f>
        <v>Toolmaker 652201</v>
      </c>
    </row>
    <row r="1350" spans="1:7">
      <c r="A1350" t="s">
        <v>107</v>
      </c>
      <c r="B1350" t="s">
        <v>2798</v>
      </c>
      <c r="C1350" s="6" t="s">
        <v>2799</v>
      </c>
      <c r="D1350" t="str">
        <f t="shared" si="21"/>
        <v>Tour Guide 511302</v>
      </c>
      <c r="E1350">
        <f>--ISNUMBER(IFERROR(SEARCH('File 501 Qualification Enrolmen'!$U$5,D1350,1),""))</f>
        <v>1</v>
      </c>
      <c r="F1350">
        <f>IF(E1350=1,COUNTIF($E$3:E1350,1)," ")</f>
        <v>1348</v>
      </c>
      <c r="G1350" t="str">
        <f>IFERROR(INDEX($D$3:$D$1456,MATCH(ROWS($F$3:F1350),$F$3:$F$1456,0))," ")</f>
        <v>Tour Guide 511302</v>
      </c>
    </row>
    <row r="1351" spans="1:7">
      <c r="A1351" t="s">
        <v>107</v>
      </c>
      <c r="B1351" t="s">
        <v>2800</v>
      </c>
      <c r="C1351" s="6" t="s">
        <v>2801</v>
      </c>
      <c r="D1351" t="str">
        <f t="shared" si="21"/>
        <v>Tourist Information Officer 422101</v>
      </c>
      <c r="E1351">
        <f>--ISNUMBER(IFERROR(SEARCH('File 501 Qualification Enrolmen'!$U$5,D1351,1),""))</f>
        <v>1</v>
      </c>
      <c r="F1351">
        <f>IF(E1351=1,COUNTIF($E$3:E1351,1)," ")</f>
        <v>1349</v>
      </c>
      <c r="G1351" t="str">
        <f>IFERROR(INDEX($D$3:$D$1456,MATCH(ROWS($F$3:F1351),$F$3:$F$1456,0))," ")</f>
        <v>Tourist Information Officer 422101</v>
      </c>
    </row>
    <row r="1352" spans="1:7">
      <c r="A1352" t="s">
        <v>107</v>
      </c>
      <c r="B1352" t="s">
        <v>2802</v>
      </c>
      <c r="C1352" s="6" t="s">
        <v>2803</v>
      </c>
      <c r="D1352" t="str">
        <f t="shared" si="21"/>
        <v>Tow Truck Driver 733205</v>
      </c>
      <c r="E1352">
        <f>--ISNUMBER(IFERROR(SEARCH('File 501 Qualification Enrolmen'!$U$5,D1352,1),""))</f>
        <v>1</v>
      </c>
      <c r="F1352">
        <f>IF(E1352=1,COUNTIF($E$3:E1352,1)," ")</f>
        <v>1350</v>
      </c>
      <c r="G1352" t="str">
        <f>IFERROR(INDEX($D$3:$D$1456,MATCH(ROWS($F$3:F1352),$F$3:$F$1456,0))," ")</f>
        <v>Tow Truck Driver 733205</v>
      </c>
    </row>
    <row r="1353" spans="1:7">
      <c r="A1353" t="s">
        <v>107</v>
      </c>
      <c r="B1353" t="s">
        <v>2804</v>
      </c>
      <c r="C1353" s="6" t="s">
        <v>2805</v>
      </c>
      <c r="D1353" t="str">
        <f t="shared" si="21"/>
        <v>Town Planning Technician 311203</v>
      </c>
      <c r="E1353">
        <f>--ISNUMBER(IFERROR(SEARCH('File 501 Qualification Enrolmen'!$U$5,D1353,1),""))</f>
        <v>1</v>
      </c>
      <c r="F1353">
        <f>IF(E1353=1,COUNTIF($E$3:E1353,1)," ")</f>
        <v>1351</v>
      </c>
      <c r="G1353" t="str">
        <f>IFERROR(INDEX($D$3:$D$1456,MATCH(ROWS($F$3:F1353),$F$3:$F$1456,0))," ")</f>
        <v>Town Planning Technician 311203</v>
      </c>
    </row>
    <row r="1354" spans="1:7">
      <c r="A1354" t="s">
        <v>107</v>
      </c>
      <c r="B1354" t="s">
        <v>2806</v>
      </c>
      <c r="C1354" s="6" t="s">
        <v>2807</v>
      </c>
      <c r="D1354" t="str">
        <f t="shared" si="21"/>
        <v>Toxicologist 213309</v>
      </c>
      <c r="E1354">
        <f>--ISNUMBER(IFERROR(SEARCH('File 501 Qualification Enrolmen'!$U$5,D1354,1),""))</f>
        <v>1</v>
      </c>
      <c r="F1354">
        <f>IF(E1354=1,COUNTIF($E$3:E1354,1)," ")</f>
        <v>1352</v>
      </c>
      <c r="G1354" t="str">
        <f>IFERROR(INDEX($D$3:$D$1456,MATCH(ROWS($F$3:F1354),$F$3:$F$1456,0))," ")</f>
        <v>Toxicologist 213309</v>
      </c>
    </row>
    <row r="1355" spans="1:7">
      <c r="A1355" t="s">
        <v>107</v>
      </c>
      <c r="B1355" t="s">
        <v>2808</v>
      </c>
      <c r="C1355" s="6" t="s">
        <v>2809</v>
      </c>
      <c r="D1355" t="str">
        <f t="shared" si="21"/>
        <v>Tractor Mechanic 653308</v>
      </c>
      <c r="E1355">
        <f>--ISNUMBER(IFERROR(SEARCH('File 501 Qualification Enrolmen'!$U$5,D1355,1),""))</f>
        <v>1</v>
      </c>
      <c r="F1355">
        <f>IF(E1355=1,COUNTIF($E$3:E1355,1)," ")</f>
        <v>1353</v>
      </c>
      <c r="G1355" t="str">
        <f>IFERROR(INDEX($D$3:$D$1456,MATCH(ROWS($F$3:F1355),$F$3:$F$1456,0))," ")</f>
        <v>Tractor Mechanic 653308</v>
      </c>
    </row>
    <row r="1356" spans="1:7">
      <c r="A1356" t="s">
        <v>107</v>
      </c>
      <c r="B1356" t="s">
        <v>2810</v>
      </c>
      <c r="C1356" s="6" t="s">
        <v>2811</v>
      </c>
      <c r="D1356" t="str">
        <f t="shared" si="21"/>
        <v>Trade Mark Attorney 261104</v>
      </c>
      <c r="E1356">
        <f>--ISNUMBER(IFERROR(SEARCH('File 501 Qualification Enrolmen'!$U$5,D1356,1),""))</f>
        <v>1</v>
      </c>
      <c r="F1356">
        <f>IF(E1356=1,COUNTIF($E$3:E1356,1)," ")</f>
        <v>1354</v>
      </c>
      <c r="G1356" t="str">
        <f>IFERROR(INDEX($D$3:$D$1456,MATCH(ROWS($F$3:F1356),$F$3:$F$1456,0))," ")</f>
        <v>Trade Mark Attorney 261104</v>
      </c>
    </row>
    <row r="1357" spans="1:7">
      <c r="A1357" t="s">
        <v>107</v>
      </c>
      <c r="B1357" t="s">
        <v>2812</v>
      </c>
      <c r="C1357" s="6" t="s">
        <v>2813</v>
      </c>
      <c r="D1357" t="str">
        <f t="shared" si="21"/>
        <v>Trade Mark Examiner 335910</v>
      </c>
      <c r="E1357">
        <f>--ISNUMBER(IFERROR(SEARCH('File 501 Qualification Enrolmen'!$U$5,D1357,1),""))</f>
        <v>1</v>
      </c>
      <c r="F1357">
        <f>IF(E1357=1,COUNTIF($E$3:E1357,1)," ")</f>
        <v>1355</v>
      </c>
      <c r="G1357" t="str">
        <f>IFERROR(INDEX($D$3:$D$1456,MATCH(ROWS($F$3:F1357),$F$3:$F$1456,0))," ")</f>
        <v>Trade Mark Examiner 335910</v>
      </c>
    </row>
    <row r="1358" spans="1:7">
      <c r="A1358" t="s">
        <v>107</v>
      </c>
      <c r="B1358" t="s">
        <v>2814</v>
      </c>
      <c r="C1358" s="6" t="s">
        <v>2815</v>
      </c>
      <c r="D1358" t="str">
        <f t="shared" si="21"/>
        <v>Trade Union Representative 111402</v>
      </c>
      <c r="E1358">
        <f>--ISNUMBER(IFERROR(SEARCH('File 501 Qualification Enrolmen'!$U$5,D1358,1),""))</f>
        <v>1</v>
      </c>
      <c r="F1358">
        <f>IF(E1358=1,COUNTIF($E$3:E1358,1)," ")</f>
        <v>1356</v>
      </c>
      <c r="G1358" t="str">
        <f>IFERROR(INDEX($D$3:$D$1456,MATCH(ROWS($F$3:F1358),$F$3:$F$1456,0))," ")</f>
        <v>Trade Union Representative 111402</v>
      </c>
    </row>
    <row r="1359" spans="1:7">
      <c r="A1359" t="s">
        <v>107</v>
      </c>
      <c r="B1359" t="s">
        <v>2816</v>
      </c>
      <c r="C1359" s="6" t="s">
        <v>2817</v>
      </c>
      <c r="D1359" t="str">
        <f t="shared" si="21"/>
        <v>Traditional African Medicine Practitioner 223105</v>
      </c>
      <c r="E1359">
        <f>--ISNUMBER(IFERROR(SEARCH('File 501 Qualification Enrolmen'!$U$5,D1359,1),""))</f>
        <v>1</v>
      </c>
      <c r="F1359">
        <f>IF(E1359=1,COUNTIF($E$3:E1359,1)," ")</f>
        <v>1357</v>
      </c>
      <c r="G1359" t="str">
        <f>IFERROR(INDEX($D$3:$D$1456,MATCH(ROWS($F$3:F1359),$F$3:$F$1456,0))," ")</f>
        <v>Traditional African Medicine Practitioner 223105</v>
      </c>
    </row>
    <row r="1360" spans="1:7">
      <c r="A1360" t="s">
        <v>107</v>
      </c>
      <c r="B1360" t="s">
        <v>2818</v>
      </c>
      <c r="C1360" s="6" t="s">
        <v>2819</v>
      </c>
      <c r="D1360" t="str">
        <f t="shared" si="21"/>
        <v>Traditional Chinese Medicine Practitioner 223106</v>
      </c>
      <c r="E1360">
        <f>--ISNUMBER(IFERROR(SEARCH('File 501 Qualification Enrolmen'!$U$5,D1360,1),""))</f>
        <v>1</v>
      </c>
      <c r="F1360">
        <f>IF(E1360=1,COUNTIF($E$3:E1360,1)," ")</f>
        <v>1358</v>
      </c>
      <c r="G1360" t="str">
        <f>IFERROR(INDEX($D$3:$D$1456,MATCH(ROWS($F$3:F1360),$F$3:$F$1456,0))," ")</f>
        <v>Traditional Chinese Medicine Practitioner 223106</v>
      </c>
    </row>
    <row r="1361" spans="1:7">
      <c r="A1361" t="s">
        <v>107</v>
      </c>
      <c r="B1361" t="s">
        <v>2820</v>
      </c>
      <c r="C1361" s="6" t="s">
        <v>2821</v>
      </c>
      <c r="D1361" t="str">
        <f t="shared" si="21"/>
        <v>Traditional Leader 111301</v>
      </c>
      <c r="E1361">
        <f>--ISNUMBER(IFERROR(SEARCH('File 501 Qualification Enrolmen'!$U$5,D1361,1),""))</f>
        <v>1</v>
      </c>
      <c r="F1361">
        <f>IF(E1361=1,COUNTIF($E$3:E1361,1)," ")</f>
        <v>1359</v>
      </c>
      <c r="G1361" t="str">
        <f>IFERROR(INDEX($D$3:$D$1456,MATCH(ROWS($F$3:F1361),$F$3:$F$1456,0))," ")</f>
        <v>Traditional Leader 111301</v>
      </c>
    </row>
    <row r="1362" spans="1:7">
      <c r="A1362" t="s">
        <v>107</v>
      </c>
      <c r="B1362" t="s">
        <v>2822</v>
      </c>
      <c r="C1362" s="6" t="s">
        <v>2823</v>
      </c>
      <c r="D1362" t="str">
        <f t="shared" si="21"/>
        <v>Traffic Officer 541201</v>
      </c>
      <c r="E1362">
        <f>--ISNUMBER(IFERROR(SEARCH('File 501 Qualification Enrolmen'!$U$5,D1362,1),""))</f>
        <v>1</v>
      </c>
      <c r="F1362">
        <f>IF(E1362=1,COUNTIF($E$3:E1362,1)," ")</f>
        <v>1360</v>
      </c>
      <c r="G1362" t="str">
        <f>IFERROR(INDEX($D$3:$D$1456,MATCH(ROWS($F$3:F1362),$F$3:$F$1456,0))," ")</f>
        <v>Traffic Officer 541201</v>
      </c>
    </row>
    <row r="1363" spans="1:7">
      <c r="A1363" t="s">
        <v>107</v>
      </c>
      <c r="B1363" t="s">
        <v>2824</v>
      </c>
      <c r="C1363" s="6" t="s">
        <v>2825</v>
      </c>
      <c r="D1363" t="str">
        <f t="shared" si="21"/>
        <v>Train Controller 731202</v>
      </c>
      <c r="E1363">
        <f>--ISNUMBER(IFERROR(SEARCH('File 501 Qualification Enrolmen'!$U$5,D1363,1),""))</f>
        <v>1</v>
      </c>
      <c r="F1363">
        <f>IF(E1363=1,COUNTIF($E$3:E1363,1)," ")</f>
        <v>1361</v>
      </c>
      <c r="G1363" t="str">
        <f>IFERROR(INDEX($D$3:$D$1456,MATCH(ROWS($F$3:F1363),$F$3:$F$1456,0))," ")</f>
        <v>Train Controller 731202</v>
      </c>
    </row>
    <row r="1364" spans="1:7">
      <c r="A1364" t="s">
        <v>107</v>
      </c>
      <c r="B1364" t="s">
        <v>2826</v>
      </c>
      <c r="C1364" s="6" t="s">
        <v>2827</v>
      </c>
      <c r="D1364" t="str">
        <f t="shared" si="21"/>
        <v>Train Driver 731101</v>
      </c>
      <c r="E1364">
        <f>--ISNUMBER(IFERROR(SEARCH('File 501 Qualification Enrolmen'!$U$5,D1364,1),""))</f>
        <v>1</v>
      </c>
      <c r="F1364">
        <f>IF(E1364=1,COUNTIF($E$3:E1364,1)," ")</f>
        <v>1362</v>
      </c>
      <c r="G1364" t="str">
        <f>IFERROR(INDEX($D$3:$D$1456,MATCH(ROWS($F$3:F1364),$F$3:$F$1456,0))," ")</f>
        <v>Train Driver 731101</v>
      </c>
    </row>
    <row r="1365" spans="1:7">
      <c r="A1365" t="s">
        <v>107</v>
      </c>
      <c r="B1365" t="s">
        <v>2828</v>
      </c>
      <c r="C1365" s="6" t="s">
        <v>2829</v>
      </c>
      <c r="D1365" t="str">
        <f t="shared" si="21"/>
        <v>Train Examiner 335914</v>
      </c>
      <c r="E1365">
        <f>--ISNUMBER(IFERROR(SEARCH('File 501 Qualification Enrolmen'!$U$5,D1365,1),""))</f>
        <v>1</v>
      </c>
      <c r="F1365">
        <f>IF(E1365=1,COUNTIF($E$3:E1365,1)," ")</f>
        <v>1363</v>
      </c>
      <c r="G1365" t="str">
        <f>IFERROR(INDEX($D$3:$D$1456,MATCH(ROWS($F$3:F1365),$F$3:$F$1456,0))," ")</f>
        <v>Train Examiner 335914</v>
      </c>
    </row>
    <row r="1366" spans="1:7">
      <c r="A1366" t="s">
        <v>107</v>
      </c>
      <c r="B1366" t="s">
        <v>2830</v>
      </c>
      <c r="C1366" s="6" t="s">
        <v>2831</v>
      </c>
      <c r="D1366" t="str">
        <f t="shared" si="21"/>
        <v>Training and Development Professional 242401</v>
      </c>
      <c r="E1366">
        <f>--ISNUMBER(IFERROR(SEARCH('File 501 Qualification Enrolmen'!$U$5,D1366,1),""))</f>
        <v>1</v>
      </c>
      <c r="F1366">
        <f>IF(E1366=1,COUNTIF($E$3:E1366,1)," ")</f>
        <v>1364</v>
      </c>
      <c r="G1366" t="str">
        <f>IFERROR(INDEX($D$3:$D$1456,MATCH(ROWS($F$3:F1366),$F$3:$F$1456,0))," ")</f>
        <v>Training and Development Professional 242401</v>
      </c>
    </row>
    <row r="1367" spans="1:7">
      <c r="A1367" t="s">
        <v>107</v>
      </c>
      <c r="B1367" t="s">
        <v>2832</v>
      </c>
      <c r="C1367" s="6" t="s">
        <v>2833</v>
      </c>
      <c r="D1367" t="str">
        <f t="shared" si="21"/>
        <v>Tram Driver 731102</v>
      </c>
      <c r="E1367">
        <f>--ISNUMBER(IFERROR(SEARCH('File 501 Qualification Enrolmen'!$U$5,D1367,1),""))</f>
        <v>1</v>
      </c>
      <c r="F1367">
        <f>IF(E1367=1,COUNTIF($E$3:E1367,1)," ")</f>
        <v>1365</v>
      </c>
      <c r="G1367" t="str">
        <f>IFERROR(INDEX($D$3:$D$1456,MATCH(ROWS($F$3:F1367),$F$3:$F$1456,0))," ")</f>
        <v>Tram Driver 731102</v>
      </c>
    </row>
    <row r="1368" spans="1:7">
      <c r="A1368" t="s">
        <v>107</v>
      </c>
      <c r="B1368" t="s">
        <v>2834</v>
      </c>
      <c r="C1368" s="6" t="s">
        <v>2835</v>
      </c>
      <c r="D1368" t="str">
        <f t="shared" si="21"/>
        <v>Translator 264302</v>
      </c>
      <c r="E1368">
        <f>--ISNUMBER(IFERROR(SEARCH('File 501 Qualification Enrolmen'!$U$5,D1368,1),""))</f>
        <v>1</v>
      </c>
      <c r="F1368">
        <f>IF(E1368=1,COUNTIF($E$3:E1368,1)," ")</f>
        <v>1366</v>
      </c>
      <c r="G1368" t="str">
        <f>IFERROR(INDEX($D$3:$D$1456,MATCH(ROWS($F$3:F1368),$F$3:$F$1456,0))," ")</f>
        <v>Translator 264302</v>
      </c>
    </row>
    <row r="1369" spans="1:7">
      <c r="A1369" t="s">
        <v>107</v>
      </c>
      <c r="B1369" t="s">
        <v>2836</v>
      </c>
      <c r="C1369" s="6" t="s">
        <v>2837</v>
      </c>
      <c r="D1369" t="str">
        <f t="shared" si="21"/>
        <v>Transport Analyst 216402</v>
      </c>
      <c r="E1369">
        <f>--ISNUMBER(IFERROR(SEARCH('File 501 Qualification Enrolmen'!$U$5,D1369,1),""))</f>
        <v>1</v>
      </c>
      <c r="F1369">
        <f>IF(E1369=1,COUNTIF($E$3:E1369,1)," ")</f>
        <v>1367</v>
      </c>
      <c r="G1369" t="str">
        <f>IFERROR(INDEX($D$3:$D$1456,MATCH(ROWS($F$3:F1369),$F$3:$F$1456,0))," ")</f>
        <v>Transport Analyst 216402</v>
      </c>
    </row>
    <row r="1370" spans="1:7">
      <c r="A1370" t="s">
        <v>107</v>
      </c>
      <c r="B1370" t="s">
        <v>2838</v>
      </c>
      <c r="C1370" s="6" t="s">
        <v>2839</v>
      </c>
      <c r="D1370" t="str">
        <f t="shared" si="21"/>
        <v>Transport Clerk 432301</v>
      </c>
      <c r="E1370">
        <f>--ISNUMBER(IFERROR(SEARCH('File 501 Qualification Enrolmen'!$U$5,D1370,1),""))</f>
        <v>1</v>
      </c>
      <c r="F1370">
        <f>IF(E1370=1,COUNTIF($E$3:E1370,1)," ")</f>
        <v>1368</v>
      </c>
      <c r="G1370" t="str">
        <f>IFERROR(INDEX($D$3:$D$1456,MATCH(ROWS($F$3:F1370),$F$3:$F$1456,0))," ")</f>
        <v>Transport Clerk 432301</v>
      </c>
    </row>
    <row r="1371" spans="1:7">
      <c r="A1371" t="s">
        <v>107</v>
      </c>
      <c r="B1371" t="s">
        <v>2840</v>
      </c>
      <c r="C1371" s="6" t="s">
        <v>2841</v>
      </c>
      <c r="D1371" t="str">
        <f t="shared" si="21"/>
        <v>Transport Conductor 511201</v>
      </c>
      <c r="E1371">
        <f>--ISNUMBER(IFERROR(SEARCH('File 501 Qualification Enrolmen'!$U$5,D1371,1),""))</f>
        <v>1</v>
      </c>
      <c r="F1371">
        <f>IF(E1371=1,COUNTIF($E$3:E1371,1)," ")</f>
        <v>1369</v>
      </c>
      <c r="G1371" t="str">
        <f>IFERROR(INDEX($D$3:$D$1456,MATCH(ROWS($F$3:F1371),$F$3:$F$1456,0))," ")</f>
        <v>Transport Conductor 511201</v>
      </c>
    </row>
    <row r="1372" spans="1:7">
      <c r="A1372" t="s">
        <v>107</v>
      </c>
      <c r="B1372" t="s">
        <v>2842</v>
      </c>
      <c r="C1372" s="6" t="s">
        <v>2843</v>
      </c>
      <c r="D1372" t="str">
        <f t="shared" si="21"/>
        <v>Transport Operations Inspector 335915</v>
      </c>
      <c r="E1372">
        <f>--ISNUMBER(IFERROR(SEARCH('File 501 Qualification Enrolmen'!$U$5,D1372,1),""))</f>
        <v>1</v>
      </c>
      <c r="F1372">
        <f>IF(E1372=1,COUNTIF($E$3:E1372,1)," ")</f>
        <v>1370</v>
      </c>
      <c r="G1372" t="str">
        <f>IFERROR(INDEX($D$3:$D$1456,MATCH(ROWS($F$3:F1372),$F$3:$F$1456,0))," ")</f>
        <v>Transport Operations Inspector 335915</v>
      </c>
    </row>
    <row r="1373" spans="1:7">
      <c r="A1373" t="s">
        <v>107</v>
      </c>
      <c r="B1373" t="s">
        <v>2844</v>
      </c>
      <c r="C1373" s="6" t="s">
        <v>2845</v>
      </c>
      <c r="D1373" t="str">
        <f t="shared" si="21"/>
        <v>Transportation Electrician 671208</v>
      </c>
      <c r="E1373">
        <f>--ISNUMBER(IFERROR(SEARCH('File 501 Qualification Enrolmen'!$U$5,D1373,1),""))</f>
        <v>1</v>
      </c>
      <c r="F1373">
        <f>IF(E1373=1,COUNTIF($E$3:E1373,1)," ")</f>
        <v>1371</v>
      </c>
      <c r="G1373" t="str">
        <f>IFERROR(INDEX($D$3:$D$1456,MATCH(ROWS($F$3:F1373),$F$3:$F$1456,0))," ")</f>
        <v>Transportation Electrician 671208</v>
      </c>
    </row>
    <row r="1374" spans="1:7">
      <c r="A1374" t="s">
        <v>107</v>
      </c>
      <c r="B1374" t="s">
        <v>2846</v>
      </c>
      <c r="C1374" s="6" t="s">
        <v>2847</v>
      </c>
      <c r="D1374" t="str">
        <f t="shared" si="21"/>
        <v>Travel Accommodation Inspector 143908</v>
      </c>
      <c r="E1374">
        <f>--ISNUMBER(IFERROR(SEARCH('File 501 Qualification Enrolmen'!$U$5,D1374,1),""))</f>
        <v>1</v>
      </c>
      <c r="F1374">
        <f>IF(E1374=1,COUNTIF($E$3:E1374,1)," ")</f>
        <v>1372</v>
      </c>
      <c r="G1374" t="str">
        <f>IFERROR(INDEX($D$3:$D$1456,MATCH(ROWS($F$3:F1374),$F$3:$F$1456,0))," ")</f>
        <v>Travel Accommodation Inspector 143908</v>
      </c>
    </row>
    <row r="1375" spans="1:7">
      <c r="A1375" t="s">
        <v>107</v>
      </c>
      <c r="B1375" t="s">
        <v>2848</v>
      </c>
      <c r="C1375" s="6" t="s">
        <v>2849</v>
      </c>
      <c r="D1375" t="str">
        <f t="shared" si="21"/>
        <v>Travel Agency Manager 143909</v>
      </c>
      <c r="E1375">
        <f>--ISNUMBER(IFERROR(SEARCH('File 501 Qualification Enrolmen'!$U$5,D1375,1),""))</f>
        <v>1</v>
      </c>
      <c r="F1375">
        <f>IF(E1375=1,COUNTIF($E$3:E1375,1)," ")</f>
        <v>1373</v>
      </c>
      <c r="G1375" t="str">
        <f>IFERROR(INDEX($D$3:$D$1456,MATCH(ROWS($F$3:F1375),$F$3:$F$1456,0))," ")</f>
        <v>Travel Agency Manager 143909</v>
      </c>
    </row>
    <row r="1376" spans="1:7">
      <c r="A1376" t="s">
        <v>107</v>
      </c>
      <c r="B1376" t="s">
        <v>2850</v>
      </c>
      <c r="C1376" s="6" t="s">
        <v>2851</v>
      </c>
      <c r="D1376" t="str">
        <f t="shared" si="21"/>
        <v>Travel Consultant 422102</v>
      </c>
      <c r="E1376">
        <f>--ISNUMBER(IFERROR(SEARCH('File 501 Qualification Enrolmen'!$U$5,D1376,1),""))</f>
        <v>1</v>
      </c>
      <c r="F1376">
        <f>IF(E1376=1,COUNTIF($E$3:E1376,1)," ")</f>
        <v>1374</v>
      </c>
      <c r="G1376" t="str">
        <f>IFERROR(INDEX($D$3:$D$1456,MATCH(ROWS($F$3:F1376),$F$3:$F$1456,0))," ")</f>
        <v>Travel Consultant 422102</v>
      </c>
    </row>
    <row r="1377" spans="1:7">
      <c r="A1377" t="s">
        <v>107</v>
      </c>
      <c r="B1377" t="s">
        <v>2852</v>
      </c>
      <c r="C1377" s="6" t="s">
        <v>2853</v>
      </c>
      <c r="D1377" t="str">
        <f t="shared" si="21"/>
        <v>Tree Feller 621101</v>
      </c>
      <c r="E1377">
        <f>--ISNUMBER(IFERROR(SEARCH('File 501 Qualification Enrolmen'!$U$5,D1377,1),""))</f>
        <v>1</v>
      </c>
      <c r="F1377">
        <f>IF(E1377=1,COUNTIF($E$3:E1377,1)," ")</f>
        <v>1375</v>
      </c>
      <c r="G1377" t="str">
        <f>IFERROR(INDEX($D$3:$D$1456,MATCH(ROWS($F$3:F1377),$F$3:$F$1456,0))," ")</f>
        <v>Tree Feller 621101</v>
      </c>
    </row>
    <row r="1378" spans="1:7">
      <c r="A1378" t="s">
        <v>107</v>
      </c>
      <c r="B1378" t="s">
        <v>2854</v>
      </c>
      <c r="C1378" s="6" t="s">
        <v>2855</v>
      </c>
      <c r="D1378" t="str">
        <f t="shared" si="21"/>
        <v>Tribunal Member 261105</v>
      </c>
      <c r="E1378">
        <f>--ISNUMBER(IFERROR(SEARCH('File 501 Qualification Enrolmen'!$U$5,D1378,1),""))</f>
        <v>1</v>
      </c>
      <c r="F1378">
        <f>IF(E1378=1,COUNTIF($E$3:E1378,1)," ")</f>
        <v>1376</v>
      </c>
      <c r="G1378" t="str">
        <f>IFERROR(INDEX($D$3:$D$1456,MATCH(ROWS($F$3:F1378),$F$3:$F$1456,0))," ")</f>
        <v>Tribunal Member 261105</v>
      </c>
    </row>
    <row r="1379" spans="1:7">
      <c r="A1379" t="s">
        <v>107</v>
      </c>
      <c r="B1379" t="s">
        <v>2856</v>
      </c>
      <c r="C1379" s="6" t="s">
        <v>2857</v>
      </c>
      <c r="D1379" t="str">
        <f t="shared" si="21"/>
        <v>Trolley Collector 862923</v>
      </c>
      <c r="E1379">
        <f>--ISNUMBER(IFERROR(SEARCH('File 501 Qualification Enrolmen'!$U$5,D1379,1),""))</f>
        <v>1</v>
      </c>
      <c r="F1379">
        <f>IF(E1379=1,COUNTIF($E$3:E1379,1)," ")</f>
        <v>1377</v>
      </c>
      <c r="G1379" t="str">
        <f>IFERROR(INDEX($D$3:$D$1456,MATCH(ROWS($F$3:F1379),$F$3:$F$1456,0))," ")</f>
        <v>Trolley Collector 862923</v>
      </c>
    </row>
    <row r="1380" spans="1:7">
      <c r="A1380" t="s">
        <v>107</v>
      </c>
      <c r="B1380" t="s">
        <v>2858</v>
      </c>
      <c r="C1380" s="6" t="s">
        <v>2859</v>
      </c>
      <c r="D1380" t="str">
        <f t="shared" si="21"/>
        <v>Truck Driver (General) 733201</v>
      </c>
      <c r="E1380">
        <f>--ISNUMBER(IFERROR(SEARCH('File 501 Qualification Enrolmen'!$U$5,D1380,1),""))</f>
        <v>1</v>
      </c>
      <c r="F1380">
        <f>IF(E1380=1,COUNTIF($E$3:E1380,1)," ")</f>
        <v>1378</v>
      </c>
      <c r="G1380" t="str">
        <f>IFERROR(INDEX($D$3:$D$1456,MATCH(ROWS($F$3:F1380),$F$3:$F$1456,0))," ")</f>
        <v>Truck Driver (General) 733201</v>
      </c>
    </row>
    <row r="1381" spans="1:7">
      <c r="A1381" t="s">
        <v>107</v>
      </c>
      <c r="B1381" t="s">
        <v>2860</v>
      </c>
      <c r="C1381" s="6" t="s">
        <v>2861</v>
      </c>
      <c r="D1381" t="str">
        <f t="shared" si="21"/>
        <v>Truck Driver's Offsider 833302</v>
      </c>
      <c r="E1381">
        <f>--ISNUMBER(IFERROR(SEARCH('File 501 Qualification Enrolmen'!$U$5,D1381,1),""))</f>
        <v>1</v>
      </c>
      <c r="F1381">
        <f>IF(E1381=1,COUNTIF($E$3:E1381,1)," ")</f>
        <v>1379</v>
      </c>
      <c r="G1381" t="str">
        <f>IFERROR(INDEX($D$3:$D$1456,MATCH(ROWS($F$3:F1381),$F$3:$F$1456,0))," ")</f>
        <v>Truck Driver's Offsider 833302</v>
      </c>
    </row>
    <row r="1382" spans="1:7">
      <c r="A1382" t="s">
        <v>107</v>
      </c>
      <c r="B1382" t="s">
        <v>2862</v>
      </c>
      <c r="C1382" s="6" t="s">
        <v>2863</v>
      </c>
      <c r="D1382" t="str">
        <f t="shared" si="21"/>
        <v>Trust Officer 341108</v>
      </c>
      <c r="E1382">
        <f>--ISNUMBER(IFERROR(SEARCH('File 501 Qualification Enrolmen'!$U$5,D1382,1),""))</f>
        <v>1</v>
      </c>
      <c r="F1382">
        <f>IF(E1382=1,COUNTIF($E$3:E1382,1)," ")</f>
        <v>1380</v>
      </c>
      <c r="G1382" t="str">
        <f>IFERROR(INDEX($D$3:$D$1456,MATCH(ROWS($F$3:F1382),$F$3:$F$1456,0))," ")</f>
        <v>Trust Officer 341108</v>
      </c>
    </row>
    <row r="1383" spans="1:7">
      <c r="A1383" t="s">
        <v>107</v>
      </c>
      <c r="B1383" t="s">
        <v>2864</v>
      </c>
      <c r="C1383" s="6" t="s">
        <v>2865</v>
      </c>
      <c r="D1383" t="str">
        <f t="shared" si="21"/>
        <v>Tunnelling Machine Operator 734208</v>
      </c>
      <c r="E1383">
        <f>--ISNUMBER(IFERROR(SEARCH('File 501 Qualification Enrolmen'!$U$5,D1383,1),""))</f>
        <v>1</v>
      </c>
      <c r="F1383">
        <f>IF(E1383=1,COUNTIF($E$3:E1383,1)," ")</f>
        <v>1381</v>
      </c>
      <c r="G1383" t="str">
        <f>IFERROR(INDEX($D$3:$D$1456,MATCH(ROWS($F$3:F1383),$F$3:$F$1456,0))," ")</f>
        <v>Tunnelling Machine Operator 734208</v>
      </c>
    </row>
    <row r="1384" spans="1:7">
      <c r="A1384" t="s">
        <v>107</v>
      </c>
      <c r="B1384" t="s">
        <v>2866</v>
      </c>
      <c r="C1384" s="6" t="s">
        <v>2867</v>
      </c>
      <c r="D1384" t="str">
        <f t="shared" si="21"/>
        <v>TVET Educator 232130</v>
      </c>
      <c r="E1384">
        <f>--ISNUMBER(IFERROR(SEARCH('File 501 Qualification Enrolmen'!$U$5,D1384,1),""))</f>
        <v>1</v>
      </c>
      <c r="F1384">
        <f>IF(E1384=1,COUNTIF($E$3:E1384,1)," ")</f>
        <v>1382</v>
      </c>
      <c r="G1384" t="str">
        <f>IFERROR(INDEX($D$3:$D$1456,MATCH(ROWS($F$3:F1384),$F$3:$F$1456,0))," ")</f>
        <v>TVET Educator 232130</v>
      </c>
    </row>
    <row r="1385" spans="1:7">
      <c r="A1385" t="s">
        <v>107</v>
      </c>
      <c r="B1385" t="s">
        <v>2868</v>
      </c>
      <c r="C1385" s="6" t="s">
        <v>2869</v>
      </c>
      <c r="D1385" t="str">
        <f t="shared" si="21"/>
        <v>University Lecturer 231101</v>
      </c>
      <c r="E1385">
        <f>--ISNUMBER(IFERROR(SEARCH('File 501 Qualification Enrolmen'!$U$5,D1385,1),""))</f>
        <v>1</v>
      </c>
      <c r="F1385">
        <f>IF(E1385=1,COUNTIF($E$3:E1385,1)," ")</f>
        <v>1383</v>
      </c>
      <c r="G1385" t="str">
        <f>IFERROR(INDEX($D$3:$D$1456,MATCH(ROWS($F$3:F1385),$F$3:$F$1456,0))," ")</f>
        <v>University Lecturer 231101</v>
      </c>
    </row>
    <row r="1386" spans="1:7">
      <c r="A1386" t="s">
        <v>107</v>
      </c>
      <c r="B1386" t="s">
        <v>2870</v>
      </c>
      <c r="C1386" s="6" t="s">
        <v>2871</v>
      </c>
      <c r="D1386" t="str">
        <f t="shared" si="21"/>
        <v>University Tutor 231102</v>
      </c>
      <c r="E1386">
        <f>--ISNUMBER(IFERROR(SEARCH('File 501 Qualification Enrolmen'!$U$5,D1386,1),""))</f>
        <v>1</v>
      </c>
      <c r="F1386">
        <f>IF(E1386=1,COUNTIF($E$3:E1386,1)," ")</f>
        <v>1384</v>
      </c>
      <c r="G1386" t="str">
        <f>IFERROR(INDEX($D$3:$D$1456,MATCH(ROWS($F$3:F1386),$F$3:$F$1456,0))," ")</f>
        <v>University Tutor 231102</v>
      </c>
    </row>
    <row r="1387" spans="1:7">
      <c r="A1387" t="s">
        <v>107</v>
      </c>
      <c r="B1387" t="s">
        <v>2872</v>
      </c>
      <c r="C1387" s="6" t="s">
        <v>2873</v>
      </c>
      <c r="D1387" t="str">
        <f t="shared" si="21"/>
        <v>Upholsterer 683401</v>
      </c>
      <c r="E1387">
        <f>--ISNUMBER(IFERROR(SEARCH('File 501 Qualification Enrolmen'!$U$5,D1387,1),""))</f>
        <v>1</v>
      </c>
      <c r="F1387">
        <f>IF(E1387=1,COUNTIF($E$3:E1387,1)," ")</f>
        <v>1385</v>
      </c>
      <c r="G1387" t="str">
        <f>IFERROR(INDEX($D$3:$D$1456,MATCH(ROWS($F$3:F1387),$F$3:$F$1456,0))," ")</f>
        <v>Upholsterer 683401</v>
      </c>
    </row>
    <row r="1388" spans="1:7">
      <c r="A1388" t="s">
        <v>107</v>
      </c>
      <c r="B1388" t="s">
        <v>2874</v>
      </c>
      <c r="C1388" s="6" t="s">
        <v>2875</v>
      </c>
      <c r="D1388" t="str">
        <f t="shared" si="21"/>
        <v>Urban and Regional Planner 216401</v>
      </c>
      <c r="E1388">
        <f>--ISNUMBER(IFERROR(SEARCH('File 501 Qualification Enrolmen'!$U$5,D1388,1),""))</f>
        <v>1</v>
      </c>
      <c r="F1388">
        <f>IF(E1388=1,COUNTIF($E$3:E1388,1)," ")</f>
        <v>1386</v>
      </c>
      <c r="G1388" t="str">
        <f>IFERROR(INDEX($D$3:$D$1456,MATCH(ROWS($F$3:F1388),$F$3:$F$1456,0))," ")</f>
        <v>Urban and Regional Planner 216401</v>
      </c>
    </row>
    <row r="1389" spans="1:7">
      <c r="A1389" t="s">
        <v>107</v>
      </c>
      <c r="B1389" t="s">
        <v>2876</v>
      </c>
      <c r="C1389" s="6" t="s">
        <v>2877</v>
      </c>
      <c r="D1389" t="str">
        <f t="shared" si="21"/>
        <v>Valuer 331501</v>
      </c>
      <c r="E1389">
        <f>--ISNUMBER(IFERROR(SEARCH('File 501 Qualification Enrolmen'!$U$5,D1389,1),""))</f>
        <v>1</v>
      </c>
      <c r="F1389">
        <f>IF(E1389=1,COUNTIF($E$3:E1389,1)," ")</f>
        <v>1387</v>
      </c>
      <c r="G1389" t="str">
        <f>IFERROR(INDEX($D$3:$D$1456,MATCH(ROWS($F$3:F1389),$F$3:$F$1456,0))," ")</f>
        <v>Valuer 331501</v>
      </c>
    </row>
    <row r="1390" spans="1:7">
      <c r="A1390" t="s">
        <v>107</v>
      </c>
      <c r="B1390" t="s">
        <v>2878</v>
      </c>
      <c r="C1390" s="6" t="s">
        <v>2879</v>
      </c>
      <c r="D1390" t="str">
        <f t="shared" si="21"/>
        <v>Vehicle Body Builder 684905</v>
      </c>
      <c r="E1390">
        <f>--ISNUMBER(IFERROR(SEARCH('File 501 Qualification Enrolmen'!$U$5,D1390,1),""))</f>
        <v>1</v>
      </c>
      <c r="F1390">
        <f>IF(E1390=1,COUNTIF($E$3:E1390,1)," ")</f>
        <v>1388</v>
      </c>
      <c r="G1390" t="str">
        <f>IFERROR(INDEX($D$3:$D$1456,MATCH(ROWS($F$3:F1390),$F$3:$F$1456,0))," ")</f>
        <v>Vehicle Body Builder 684905</v>
      </c>
    </row>
    <row r="1391" spans="1:7">
      <c r="A1391" t="s">
        <v>107</v>
      </c>
      <c r="B1391" t="s">
        <v>2880</v>
      </c>
      <c r="C1391" s="6" t="s">
        <v>2881</v>
      </c>
      <c r="D1391" t="str">
        <f t="shared" si="21"/>
        <v>Vehicle Damage Quantifier 331505</v>
      </c>
      <c r="E1391">
        <f>--ISNUMBER(IFERROR(SEARCH('File 501 Qualification Enrolmen'!$U$5,D1391,1),""))</f>
        <v>1</v>
      </c>
      <c r="F1391">
        <f>IF(E1391=1,COUNTIF($E$3:E1391,1)," ")</f>
        <v>1389</v>
      </c>
      <c r="G1391" t="str">
        <f>IFERROR(INDEX($D$3:$D$1456,MATCH(ROWS($F$3:F1391),$F$3:$F$1456,0))," ")</f>
        <v>Vehicle Damage Quantifier 331505</v>
      </c>
    </row>
    <row r="1392" spans="1:7">
      <c r="A1392" t="s">
        <v>107</v>
      </c>
      <c r="B1392" t="s">
        <v>2882</v>
      </c>
      <c r="C1392" s="6" t="s">
        <v>2883</v>
      </c>
      <c r="D1392" t="str">
        <f t="shared" si="21"/>
        <v>Vehicle Detailer (Valet Servicer) 812201</v>
      </c>
      <c r="E1392">
        <f>--ISNUMBER(IFERROR(SEARCH('File 501 Qualification Enrolmen'!$U$5,D1392,1),""))</f>
        <v>1</v>
      </c>
      <c r="F1392">
        <f>IF(E1392=1,COUNTIF($E$3:E1392,1)," ")</f>
        <v>1390</v>
      </c>
      <c r="G1392" t="str">
        <f>IFERROR(INDEX($D$3:$D$1456,MATCH(ROWS($F$3:F1392),$F$3:$F$1456,0))," ")</f>
        <v>Vehicle Detailer (Valet Servicer) 812201</v>
      </c>
    </row>
    <row r="1393" spans="1:7">
      <c r="A1393" t="s">
        <v>107</v>
      </c>
      <c r="B1393" t="s">
        <v>2884</v>
      </c>
      <c r="C1393" s="6" t="s">
        <v>2885</v>
      </c>
      <c r="D1393" t="str">
        <f t="shared" si="21"/>
        <v>Vehicle Painter 643202</v>
      </c>
      <c r="E1393">
        <f>--ISNUMBER(IFERROR(SEARCH('File 501 Qualification Enrolmen'!$U$5,D1393,1),""))</f>
        <v>1</v>
      </c>
      <c r="F1393">
        <f>IF(E1393=1,COUNTIF($E$3:E1393,1)," ")</f>
        <v>1391</v>
      </c>
      <c r="G1393" t="str">
        <f>IFERROR(INDEX($D$3:$D$1456,MATCH(ROWS($F$3:F1393),$F$3:$F$1456,0))," ")</f>
        <v>Vehicle Painter 643202</v>
      </c>
    </row>
    <row r="1394" spans="1:7">
      <c r="A1394" t="s">
        <v>107</v>
      </c>
      <c r="B1394" t="s">
        <v>2886</v>
      </c>
      <c r="C1394" s="6" t="s">
        <v>2887</v>
      </c>
      <c r="D1394" t="str">
        <f t="shared" si="21"/>
        <v>Vehicle Trimmer 684906</v>
      </c>
      <c r="E1394">
        <f>--ISNUMBER(IFERROR(SEARCH('File 501 Qualification Enrolmen'!$U$5,D1394,1),""))</f>
        <v>1</v>
      </c>
      <c r="F1394">
        <f>IF(E1394=1,COUNTIF($E$3:E1394,1)," ")</f>
        <v>1392</v>
      </c>
      <c r="G1394" t="str">
        <f>IFERROR(INDEX($D$3:$D$1456,MATCH(ROWS($F$3:F1394),$F$3:$F$1456,0))," ")</f>
        <v>Vehicle Trimmer 684906</v>
      </c>
    </row>
    <row r="1395" spans="1:7">
      <c r="A1395" t="s">
        <v>107</v>
      </c>
      <c r="B1395" t="s">
        <v>2888</v>
      </c>
      <c r="C1395" s="6" t="s">
        <v>2889</v>
      </c>
      <c r="D1395" t="str">
        <f t="shared" si="21"/>
        <v>Vending Machine Attendant 862302</v>
      </c>
      <c r="E1395">
        <f>--ISNUMBER(IFERROR(SEARCH('File 501 Qualification Enrolmen'!$U$5,D1395,1),""))</f>
        <v>1</v>
      </c>
      <c r="F1395">
        <f>IF(E1395=1,COUNTIF($E$3:E1395,1)," ")</f>
        <v>1393</v>
      </c>
      <c r="G1395" t="str">
        <f>IFERROR(INDEX($D$3:$D$1456,MATCH(ROWS($F$3:F1395),$F$3:$F$1456,0))," ")</f>
        <v>Vending Machine Attendant 862302</v>
      </c>
    </row>
    <row r="1396" spans="1:7">
      <c r="A1396" t="s">
        <v>107</v>
      </c>
      <c r="B1396" t="s">
        <v>2890</v>
      </c>
      <c r="C1396" s="6" t="s">
        <v>2891</v>
      </c>
      <c r="D1396" t="str">
        <f t="shared" si="21"/>
        <v>Venetian Blind Machine Operator 718915</v>
      </c>
      <c r="E1396">
        <f>--ISNUMBER(IFERROR(SEARCH('File 501 Qualification Enrolmen'!$U$5,D1396,1),""))</f>
        <v>1</v>
      </c>
      <c r="F1396">
        <f>IF(E1396=1,COUNTIF($E$3:E1396,1)," ")</f>
        <v>1394</v>
      </c>
      <c r="G1396" t="str">
        <f>IFERROR(INDEX($D$3:$D$1456,MATCH(ROWS($F$3:F1396),$F$3:$F$1456,0))," ")</f>
        <v>Venetian Blind Machine Operator 718915</v>
      </c>
    </row>
    <row r="1397" spans="1:7">
      <c r="A1397" t="s">
        <v>107</v>
      </c>
      <c r="B1397" t="s">
        <v>2892</v>
      </c>
      <c r="C1397" s="6" t="s">
        <v>2893</v>
      </c>
      <c r="D1397" t="str">
        <f t="shared" si="21"/>
        <v>Veterinarian 225101</v>
      </c>
      <c r="E1397">
        <f>--ISNUMBER(IFERROR(SEARCH('File 501 Qualification Enrolmen'!$U$5,D1397,1),""))</f>
        <v>1</v>
      </c>
      <c r="F1397">
        <f>IF(E1397=1,COUNTIF($E$3:E1397,1)," ")</f>
        <v>1395</v>
      </c>
      <c r="G1397" t="str">
        <f>IFERROR(INDEX($D$3:$D$1456,MATCH(ROWS($F$3:F1397),$F$3:$F$1456,0))," ")</f>
        <v>Veterinarian 225101</v>
      </c>
    </row>
    <row r="1398" spans="1:7">
      <c r="A1398" t="s">
        <v>107</v>
      </c>
      <c r="B1398" t="s">
        <v>2894</v>
      </c>
      <c r="C1398" s="6" t="s">
        <v>2895</v>
      </c>
      <c r="D1398" t="str">
        <f t="shared" si="21"/>
        <v>Veterinary Nurse 324101</v>
      </c>
      <c r="E1398">
        <f>--ISNUMBER(IFERROR(SEARCH('File 501 Qualification Enrolmen'!$U$5,D1398,1),""))</f>
        <v>1</v>
      </c>
      <c r="F1398">
        <f>IF(E1398=1,COUNTIF($E$3:E1398,1)," ")</f>
        <v>1396</v>
      </c>
      <c r="G1398" t="str">
        <f>IFERROR(INDEX($D$3:$D$1456,MATCH(ROWS($F$3:F1398),$F$3:$F$1456,0))," ")</f>
        <v>Veterinary Nurse 324101</v>
      </c>
    </row>
    <row r="1399" spans="1:7">
      <c r="A1399" t="s">
        <v>107</v>
      </c>
      <c r="B1399" t="s">
        <v>2896</v>
      </c>
      <c r="C1399" s="6" t="s">
        <v>2897</v>
      </c>
      <c r="D1399" t="str">
        <f t="shared" si="21"/>
        <v>Veterinary Public Health Professional / Practitioner 225102</v>
      </c>
      <c r="E1399">
        <f>--ISNUMBER(IFERROR(SEARCH('File 501 Qualification Enrolmen'!$U$5,D1399,1),""))</f>
        <v>1</v>
      </c>
      <c r="F1399">
        <f>IF(E1399=1,COUNTIF($E$3:E1399,1)," ")</f>
        <v>1397</v>
      </c>
      <c r="G1399" t="str">
        <f>IFERROR(INDEX($D$3:$D$1456,MATCH(ROWS($F$3:F1399),$F$3:$F$1456,0))," ")</f>
        <v>Veterinary Public Health Professional / Practitioner 225102</v>
      </c>
    </row>
    <row r="1400" spans="1:7">
      <c r="A1400" t="s">
        <v>107</v>
      </c>
      <c r="B1400" t="s">
        <v>2898</v>
      </c>
      <c r="C1400" s="6" t="s">
        <v>2899</v>
      </c>
      <c r="D1400" t="str">
        <f t="shared" si="21"/>
        <v>Veterinary Technician 324102</v>
      </c>
      <c r="E1400">
        <f>--ISNUMBER(IFERROR(SEARCH('File 501 Qualification Enrolmen'!$U$5,D1400,1),""))</f>
        <v>1</v>
      </c>
      <c r="F1400">
        <f>IF(E1400=1,COUNTIF($E$3:E1400,1)," ")</f>
        <v>1398</v>
      </c>
      <c r="G1400" t="str">
        <f>IFERROR(INDEX($D$3:$D$1456,MATCH(ROWS($F$3:F1400),$F$3:$F$1456,0))," ")</f>
        <v>Veterinary Technician 324102</v>
      </c>
    </row>
    <row r="1401" spans="1:7">
      <c r="A1401" t="s">
        <v>107</v>
      </c>
      <c r="B1401" t="s">
        <v>2900</v>
      </c>
      <c r="C1401" s="6" t="s">
        <v>2901</v>
      </c>
      <c r="D1401" t="str">
        <f t="shared" si="21"/>
        <v>Video Producer 265406</v>
      </c>
      <c r="E1401">
        <f>--ISNUMBER(IFERROR(SEARCH('File 501 Qualification Enrolmen'!$U$5,D1401,1),""))</f>
        <v>1</v>
      </c>
      <c r="F1401">
        <f>IF(E1401=1,COUNTIF($E$3:E1401,1)," ")</f>
        <v>1399</v>
      </c>
      <c r="G1401" t="str">
        <f>IFERROR(INDEX($D$3:$D$1456,MATCH(ROWS($F$3:F1401),$F$3:$F$1456,0))," ")</f>
        <v>Video Producer 265406</v>
      </c>
    </row>
    <row r="1402" spans="1:7">
      <c r="A1402" t="s">
        <v>107</v>
      </c>
      <c r="B1402" t="s">
        <v>2902</v>
      </c>
      <c r="C1402" s="6" t="s">
        <v>2903</v>
      </c>
      <c r="D1402" t="str">
        <f t="shared" si="21"/>
        <v>Visual Merchandiser 343203</v>
      </c>
      <c r="E1402">
        <f>--ISNUMBER(IFERROR(SEARCH('File 501 Qualification Enrolmen'!$U$5,D1402,1),""))</f>
        <v>1</v>
      </c>
      <c r="F1402">
        <f>IF(E1402=1,COUNTIF($E$3:E1402,1)," ")</f>
        <v>1400</v>
      </c>
      <c r="G1402" t="str">
        <f>IFERROR(INDEX($D$3:$D$1456,MATCH(ROWS($F$3:F1402),$F$3:$F$1456,0))," ")</f>
        <v>Visual Merchandiser 343203</v>
      </c>
    </row>
    <row r="1403" spans="1:7">
      <c r="A1403" t="s">
        <v>107</v>
      </c>
      <c r="B1403" t="s">
        <v>2904</v>
      </c>
      <c r="C1403" s="6" t="s">
        <v>2905</v>
      </c>
      <c r="D1403" t="str">
        <f t="shared" si="21"/>
        <v>Wage Inspector 335902</v>
      </c>
      <c r="E1403">
        <f>--ISNUMBER(IFERROR(SEARCH('File 501 Qualification Enrolmen'!$U$5,D1403,1),""))</f>
        <v>1</v>
      </c>
      <c r="F1403">
        <f>IF(E1403=1,COUNTIF($E$3:E1403,1)," ")</f>
        <v>1401</v>
      </c>
      <c r="G1403" t="str">
        <f>IFERROR(INDEX($D$3:$D$1456,MATCH(ROWS($F$3:F1403),$F$3:$F$1456,0))," ")</f>
        <v>Wage Inspector 335902</v>
      </c>
    </row>
    <row r="1404" spans="1:7">
      <c r="A1404" t="s">
        <v>107</v>
      </c>
      <c r="B1404" t="s">
        <v>2906</v>
      </c>
      <c r="C1404" s="6" t="s">
        <v>2907</v>
      </c>
      <c r="D1404" t="str">
        <f t="shared" si="21"/>
        <v>Waiter 513101</v>
      </c>
      <c r="E1404">
        <f>--ISNUMBER(IFERROR(SEARCH('File 501 Qualification Enrolmen'!$U$5,D1404,1),""))</f>
        <v>1</v>
      </c>
      <c r="F1404">
        <f>IF(E1404=1,COUNTIF($E$3:E1404,1)," ")</f>
        <v>1402</v>
      </c>
      <c r="G1404" t="str">
        <f>IFERROR(INDEX($D$3:$D$1456,MATCH(ROWS($F$3:F1404),$F$3:$F$1456,0))," ")</f>
        <v>Waiter 513101</v>
      </c>
    </row>
    <row r="1405" spans="1:7">
      <c r="A1405" t="s">
        <v>107</v>
      </c>
      <c r="B1405" t="s">
        <v>2908</v>
      </c>
      <c r="C1405" s="6" t="s">
        <v>2909</v>
      </c>
      <c r="D1405" t="str">
        <f t="shared" si="21"/>
        <v>Wall and Floor Tiler 642201</v>
      </c>
      <c r="E1405">
        <f>--ISNUMBER(IFERROR(SEARCH('File 501 Qualification Enrolmen'!$U$5,D1405,1),""))</f>
        <v>1</v>
      </c>
      <c r="F1405">
        <f>IF(E1405=1,COUNTIF($E$3:E1405,1)," ")</f>
        <v>1403</v>
      </c>
      <c r="G1405" t="str">
        <f>IFERROR(INDEX($D$3:$D$1456,MATCH(ROWS($F$3:F1405),$F$3:$F$1456,0))," ")</f>
        <v>Wall and Floor Tiler 642201</v>
      </c>
    </row>
    <row r="1406" spans="1:7">
      <c r="A1406" t="s">
        <v>107</v>
      </c>
      <c r="B1406" t="s">
        <v>2910</v>
      </c>
      <c r="C1406" s="6" t="s">
        <v>2911</v>
      </c>
      <c r="D1406" t="str">
        <f t="shared" si="21"/>
        <v>Warehouse Administrator / Clerk 432104</v>
      </c>
      <c r="E1406">
        <f>--ISNUMBER(IFERROR(SEARCH('File 501 Qualification Enrolmen'!$U$5,D1406,1),""))</f>
        <v>1</v>
      </c>
      <c r="F1406">
        <f>IF(E1406=1,COUNTIF($E$3:E1406,1)," ")</f>
        <v>1404</v>
      </c>
      <c r="G1406" t="str">
        <f>IFERROR(INDEX($D$3:$D$1456,MATCH(ROWS($F$3:F1406),$F$3:$F$1456,0))," ")</f>
        <v>Warehouse Administrator / Clerk 432104</v>
      </c>
    </row>
    <row r="1407" spans="1:7">
      <c r="A1407" t="s">
        <v>107</v>
      </c>
      <c r="B1407" t="s">
        <v>2912</v>
      </c>
      <c r="C1407" s="6" t="s">
        <v>2913</v>
      </c>
      <c r="D1407" t="str">
        <f t="shared" si="21"/>
        <v>Warehouse Manager 132404</v>
      </c>
      <c r="E1407">
        <f>--ISNUMBER(IFERROR(SEARCH('File 501 Qualification Enrolmen'!$U$5,D1407,1),""))</f>
        <v>1</v>
      </c>
      <c r="F1407">
        <f>IF(E1407=1,COUNTIF($E$3:E1407,1)," ")</f>
        <v>1405</v>
      </c>
      <c r="G1407" t="str">
        <f>IFERROR(INDEX($D$3:$D$1456,MATCH(ROWS($F$3:F1407),$F$3:$F$1456,0))," ")</f>
        <v>Warehouse Manager 132404</v>
      </c>
    </row>
    <row r="1408" spans="1:7">
      <c r="A1408" t="s">
        <v>107</v>
      </c>
      <c r="B1408" t="s">
        <v>2914</v>
      </c>
      <c r="C1408" s="6" t="s">
        <v>2915</v>
      </c>
      <c r="D1408" t="str">
        <f t="shared" si="21"/>
        <v>Warping Machine Operator 715202</v>
      </c>
      <c r="E1408">
        <f>--ISNUMBER(IFERROR(SEARCH('File 501 Qualification Enrolmen'!$U$5,D1408,1),""))</f>
        <v>1</v>
      </c>
      <c r="F1408">
        <f>IF(E1408=1,COUNTIF($E$3:E1408,1)," ")</f>
        <v>1406</v>
      </c>
      <c r="G1408" t="str">
        <f>IFERROR(INDEX($D$3:$D$1456,MATCH(ROWS($F$3:F1408),$F$3:$F$1456,0))," ")</f>
        <v>Warping Machine Operator 715202</v>
      </c>
    </row>
    <row r="1409" spans="1:7">
      <c r="A1409" t="s">
        <v>107</v>
      </c>
      <c r="B1409" t="s">
        <v>2916</v>
      </c>
      <c r="C1409" s="6" t="s">
        <v>2917</v>
      </c>
      <c r="D1409" t="str">
        <f t="shared" si="21"/>
        <v>Wash Plant Operator 718912</v>
      </c>
      <c r="E1409">
        <f>--ISNUMBER(IFERROR(SEARCH('File 501 Qualification Enrolmen'!$U$5,D1409,1),""))</f>
        <v>1</v>
      </c>
      <c r="F1409">
        <f>IF(E1409=1,COUNTIF($E$3:E1409,1)," ")</f>
        <v>1407</v>
      </c>
      <c r="G1409" t="str">
        <f>IFERROR(INDEX($D$3:$D$1456,MATCH(ROWS($F$3:F1409),$F$3:$F$1456,0))," ")</f>
        <v>Wash Plant Operator 718912</v>
      </c>
    </row>
    <row r="1410" spans="1:7">
      <c r="A1410" t="s">
        <v>107</v>
      </c>
      <c r="B1410" t="s">
        <v>2918</v>
      </c>
      <c r="C1410" s="6" t="s">
        <v>2919</v>
      </c>
      <c r="D1410" t="str">
        <f t="shared" si="21"/>
        <v>Washroom Attendant 812903</v>
      </c>
      <c r="E1410">
        <f>--ISNUMBER(IFERROR(SEARCH('File 501 Qualification Enrolmen'!$U$5,D1410,1),""))</f>
        <v>1</v>
      </c>
      <c r="F1410">
        <f>IF(E1410=1,COUNTIF($E$3:E1410,1)," ")</f>
        <v>1408</v>
      </c>
      <c r="G1410" t="str">
        <f>IFERROR(INDEX($D$3:$D$1456,MATCH(ROWS($F$3:F1410),$F$3:$F$1456,0))," ")</f>
        <v>Washroom Attendant 812903</v>
      </c>
    </row>
    <row r="1411" spans="1:7">
      <c r="A1411" t="s">
        <v>107</v>
      </c>
      <c r="B1411" t="s">
        <v>2920</v>
      </c>
      <c r="C1411" s="6" t="s">
        <v>2921</v>
      </c>
      <c r="D1411" t="str">
        <f t="shared" si="21"/>
        <v>Waste Material Sorter and Classifier 861202</v>
      </c>
      <c r="E1411">
        <f>--ISNUMBER(IFERROR(SEARCH('File 501 Qualification Enrolmen'!$U$5,D1411,1),""))</f>
        <v>1</v>
      </c>
      <c r="F1411">
        <f>IF(E1411=1,COUNTIF($E$3:E1411,1)," ")</f>
        <v>1409</v>
      </c>
      <c r="G1411" t="str">
        <f>IFERROR(INDEX($D$3:$D$1456,MATCH(ROWS($F$3:F1411),$F$3:$F$1456,0))," ")</f>
        <v>Waste Material Sorter and Classifier 861202</v>
      </c>
    </row>
    <row r="1412" spans="1:7">
      <c r="A1412" t="s">
        <v>107</v>
      </c>
      <c r="B1412" t="s">
        <v>2922</v>
      </c>
      <c r="C1412" s="6" t="s">
        <v>2923</v>
      </c>
      <c r="D1412" t="str">
        <f t="shared" ref="D1412:D1456" si="22">CONCATENATE(C1412," ",B1412)</f>
        <v>Waste Materials Plant Operator 313202</v>
      </c>
      <c r="E1412">
        <f>--ISNUMBER(IFERROR(SEARCH('File 501 Qualification Enrolmen'!$U$5,D1412,1),""))</f>
        <v>1</v>
      </c>
      <c r="F1412">
        <f>IF(E1412=1,COUNTIF($E$3:E1412,1)," ")</f>
        <v>1410</v>
      </c>
      <c r="G1412" t="str">
        <f>IFERROR(INDEX($D$3:$D$1456,MATCH(ROWS($F$3:F1412),$F$3:$F$1456,0))," ")</f>
        <v>Waste Materials Plant Operator 313202</v>
      </c>
    </row>
    <row r="1413" spans="1:7">
      <c r="A1413" t="s">
        <v>107</v>
      </c>
      <c r="B1413" t="s">
        <v>2924</v>
      </c>
      <c r="C1413" s="6" t="s">
        <v>2925</v>
      </c>
      <c r="D1413" t="str">
        <f t="shared" si="22"/>
        <v>Watch and Clock Maker and Repairer 661102</v>
      </c>
      <c r="E1413">
        <f>--ISNUMBER(IFERROR(SEARCH('File 501 Qualification Enrolmen'!$U$5,D1413,1),""))</f>
        <v>1</v>
      </c>
      <c r="F1413">
        <f>IF(E1413=1,COUNTIF($E$3:E1413,1)," ")</f>
        <v>1411</v>
      </c>
      <c r="G1413" t="str">
        <f>IFERROR(INDEX($D$3:$D$1456,MATCH(ROWS($F$3:F1413),$F$3:$F$1456,0))," ")</f>
        <v>Watch and Clock Maker and Repairer 661102</v>
      </c>
    </row>
    <row r="1414" spans="1:7">
      <c r="A1414" t="s">
        <v>107</v>
      </c>
      <c r="B1414" t="s">
        <v>2926</v>
      </c>
      <c r="C1414" s="6" t="s">
        <v>2927</v>
      </c>
      <c r="D1414" t="str">
        <f t="shared" si="22"/>
        <v>Water Allocation Officer 335905</v>
      </c>
      <c r="E1414">
        <f>--ISNUMBER(IFERROR(SEARCH('File 501 Qualification Enrolmen'!$U$5,D1414,1),""))</f>
        <v>1</v>
      </c>
      <c r="F1414">
        <f>IF(E1414=1,COUNTIF($E$3:E1414,1)," ")</f>
        <v>1412</v>
      </c>
      <c r="G1414" t="str">
        <f>IFERROR(INDEX($D$3:$D$1456,MATCH(ROWS($F$3:F1414),$F$3:$F$1456,0))," ")</f>
        <v>Water Allocation Officer 335905</v>
      </c>
    </row>
    <row r="1415" spans="1:7">
      <c r="A1415" t="s">
        <v>107</v>
      </c>
      <c r="B1415" t="s">
        <v>2928</v>
      </c>
      <c r="C1415" s="6" t="s">
        <v>2929</v>
      </c>
      <c r="D1415" t="str">
        <f t="shared" si="22"/>
        <v>Water Asset Manager 121910</v>
      </c>
      <c r="E1415">
        <f>--ISNUMBER(IFERROR(SEARCH('File 501 Qualification Enrolmen'!$U$5,D1415,1),""))</f>
        <v>1</v>
      </c>
      <c r="F1415">
        <f>IF(E1415=1,COUNTIF($E$3:E1415,1)," ")</f>
        <v>1413</v>
      </c>
      <c r="G1415" t="str">
        <f>IFERROR(INDEX($D$3:$D$1456,MATCH(ROWS($F$3:F1415),$F$3:$F$1456,0))," ")</f>
        <v>Water Asset Manager 121910</v>
      </c>
    </row>
    <row r="1416" spans="1:7">
      <c r="A1416" t="s">
        <v>107</v>
      </c>
      <c r="B1416" t="s">
        <v>2930</v>
      </c>
      <c r="C1416" s="6" t="s">
        <v>2931</v>
      </c>
      <c r="D1416" t="str">
        <f t="shared" si="22"/>
        <v>Water Plant Operator 313201</v>
      </c>
      <c r="E1416">
        <f>--ISNUMBER(IFERROR(SEARCH('File 501 Qualification Enrolmen'!$U$5,D1416,1),""))</f>
        <v>1</v>
      </c>
      <c r="F1416">
        <f>IF(E1416=1,COUNTIF($E$3:E1416,1)," ")</f>
        <v>1414</v>
      </c>
      <c r="G1416" t="str">
        <f>IFERROR(INDEX($D$3:$D$1456,MATCH(ROWS($F$3:F1416),$F$3:$F$1456,0))," ")</f>
        <v>Water Plant Operator 313201</v>
      </c>
    </row>
    <row r="1417" spans="1:7">
      <c r="A1417" t="s">
        <v>107</v>
      </c>
      <c r="B1417" t="s">
        <v>2932</v>
      </c>
      <c r="C1417" s="6" t="s">
        <v>2933</v>
      </c>
      <c r="D1417" t="str">
        <f t="shared" si="22"/>
        <v>Water Process Controller 313203</v>
      </c>
      <c r="E1417">
        <f>--ISNUMBER(IFERROR(SEARCH('File 501 Qualification Enrolmen'!$U$5,D1417,1),""))</f>
        <v>1</v>
      </c>
      <c r="F1417">
        <f>IF(E1417=1,COUNTIF($E$3:E1417,1)," ")</f>
        <v>1415</v>
      </c>
      <c r="G1417" t="str">
        <f>IFERROR(INDEX($D$3:$D$1456,MATCH(ROWS($F$3:F1417),$F$3:$F$1456,0))," ")</f>
        <v>Water Process Controller 313203</v>
      </c>
    </row>
    <row r="1418" spans="1:7">
      <c r="A1418" t="s">
        <v>107</v>
      </c>
      <c r="B1418" t="s">
        <v>2934</v>
      </c>
      <c r="C1418" s="6" t="s">
        <v>2933</v>
      </c>
      <c r="D1418" t="str">
        <f t="shared" si="22"/>
        <v>Water Process Controller 313205</v>
      </c>
      <c r="E1418">
        <f>--ISNUMBER(IFERROR(SEARCH('File 501 Qualification Enrolmen'!$U$5,D1418,1),""))</f>
        <v>1</v>
      </c>
      <c r="F1418">
        <f>IF(E1418=1,COUNTIF($E$3:E1418,1)," ")</f>
        <v>1416</v>
      </c>
      <c r="G1418" t="str">
        <f>IFERROR(INDEX($D$3:$D$1456,MATCH(ROWS($F$3:F1418),$F$3:$F$1456,0))," ")</f>
        <v>Water Process Controller 313205</v>
      </c>
    </row>
    <row r="1419" spans="1:7">
      <c r="A1419" t="s">
        <v>107</v>
      </c>
      <c r="B1419" t="s">
        <v>2935</v>
      </c>
      <c r="C1419" s="6" t="s">
        <v>2936</v>
      </c>
      <c r="D1419" t="str">
        <f t="shared" si="22"/>
        <v>Water Process Worker 831313</v>
      </c>
      <c r="E1419">
        <f>--ISNUMBER(IFERROR(SEARCH('File 501 Qualification Enrolmen'!$U$5,D1419,1),""))</f>
        <v>1</v>
      </c>
      <c r="F1419">
        <f>IF(E1419=1,COUNTIF($E$3:E1419,1)," ")</f>
        <v>1417</v>
      </c>
      <c r="G1419" t="str">
        <f>IFERROR(INDEX($D$3:$D$1456,MATCH(ROWS($F$3:F1419),$F$3:$F$1456,0))," ")</f>
        <v>Water Process Worker 831313</v>
      </c>
    </row>
    <row r="1420" spans="1:7">
      <c r="A1420" t="s">
        <v>107</v>
      </c>
      <c r="B1420" t="s">
        <v>2937</v>
      </c>
      <c r="C1420" s="6" t="s">
        <v>2938</v>
      </c>
      <c r="D1420" t="str">
        <f t="shared" si="22"/>
        <v>Water production and Supply Manager 134918</v>
      </c>
      <c r="E1420">
        <f>--ISNUMBER(IFERROR(SEARCH('File 501 Qualification Enrolmen'!$U$5,D1420,1),""))</f>
        <v>1</v>
      </c>
      <c r="F1420">
        <f>IF(E1420=1,COUNTIF($E$3:E1420,1)," ")</f>
        <v>1418</v>
      </c>
      <c r="G1420" t="str">
        <f>IFERROR(INDEX($D$3:$D$1456,MATCH(ROWS($F$3:F1420),$F$3:$F$1456,0))," ")</f>
        <v>Water production and Supply Manager 134918</v>
      </c>
    </row>
    <row r="1421" spans="1:7">
      <c r="A1421" t="s">
        <v>107</v>
      </c>
      <c r="B1421" t="s">
        <v>2939</v>
      </c>
      <c r="C1421" s="6" t="s">
        <v>2940</v>
      </c>
      <c r="D1421" t="str">
        <f t="shared" si="22"/>
        <v>Water Quality Analyst 213306</v>
      </c>
      <c r="E1421">
        <f>--ISNUMBER(IFERROR(SEARCH('File 501 Qualification Enrolmen'!$U$5,D1421,1),""))</f>
        <v>1</v>
      </c>
      <c r="F1421">
        <f>IF(E1421=1,COUNTIF($E$3:E1421,1)," ")</f>
        <v>1419</v>
      </c>
      <c r="G1421" t="str">
        <f>IFERROR(INDEX($D$3:$D$1456,MATCH(ROWS($F$3:F1421),$F$3:$F$1456,0))," ")</f>
        <v>Water Quality Analyst 213306</v>
      </c>
    </row>
    <row r="1422" spans="1:7">
      <c r="A1422" t="s">
        <v>107</v>
      </c>
      <c r="B1422" t="s">
        <v>2941</v>
      </c>
      <c r="C1422" s="6" t="s">
        <v>2942</v>
      </c>
      <c r="D1422" t="str">
        <f t="shared" si="22"/>
        <v>Waterside Worker 833303</v>
      </c>
      <c r="E1422">
        <f>--ISNUMBER(IFERROR(SEARCH('File 501 Qualification Enrolmen'!$U$5,D1422,1),""))</f>
        <v>1</v>
      </c>
      <c r="F1422">
        <f>IF(E1422=1,COUNTIF($E$3:E1422,1)," ")</f>
        <v>1420</v>
      </c>
      <c r="G1422" t="str">
        <f>IFERROR(INDEX($D$3:$D$1456,MATCH(ROWS($F$3:F1422),$F$3:$F$1456,0))," ")</f>
        <v>Waterside Worker 833303</v>
      </c>
    </row>
    <row r="1423" spans="1:7">
      <c r="A1423" t="s">
        <v>107</v>
      </c>
      <c r="B1423" t="s">
        <v>2943</v>
      </c>
      <c r="C1423" s="6" t="s">
        <v>2944</v>
      </c>
      <c r="D1423" t="str">
        <f t="shared" si="22"/>
        <v>Weapon Systems Mechanic 671205</v>
      </c>
      <c r="E1423">
        <f>--ISNUMBER(IFERROR(SEARCH('File 501 Qualification Enrolmen'!$U$5,D1423,1),""))</f>
        <v>1</v>
      </c>
      <c r="F1423">
        <f>IF(E1423=1,COUNTIF($E$3:E1423,1)," ")</f>
        <v>1421</v>
      </c>
      <c r="G1423" t="str">
        <f>IFERROR(INDEX($D$3:$D$1456,MATCH(ROWS($F$3:F1423),$F$3:$F$1456,0))," ")</f>
        <v>Weapon Systems Mechanic 671205</v>
      </c>
    </row>
    <row r="1424" spans="1:7">
      <c r="A1424" t="s">
        <v>107</v>
      </c>
      <c r="B1424" t="s">
        <v>2945</v>
      </c>
      <c r="C1424" s="6" t="s">
        <v>2946</v>
      </c>
      <c r="D1424" t="str">
        <f t="shared" si="22"/>
        <v>Weatherisation Installers and Technicians 313108</v>
      </c>
      <c r="E1424">
        <f>--ISNUMBER(IFERROR(SEARCH('File 501 Qualification Enrolmen'!$U$5,D1424,1),""))</f>
        <v>1</v>
      </c>
      <c r="F1424">
        <f>IF(E1424=1,COUNTIF($E$3:E1424,1)," ")</f>
        <v>1422</v>
      </c>
      <c r="G1424" t="str">
        <f>IFERROR(INDEX($D$3:$D$1456,MATCH(ROWS($F$3:F1424),$F$3:$F$1456,0))," ")</f>
        <v>Weatherisation Installers and Technicians 313108</v>
      </c>
    </row>
    <row r="1425" spans="1:7">
      <c r="A1425" t="s">
        <v>107</v>
      </c>
      <c r="B1425" t="s">
        <v>2947</v>
      </c>
      <c r="C1425" s="6" t="s">
        <v>2948</v>
      </c>
      <c r="D1425" t="str">
        <f t="shared" si="22"/>
        <v>Weaving Machine Operator 715201</v>
      </c>
      <c r="E1425">
        <f>--ISNUMBER(IFERROR(SEARCH('File 501 Qualification Enrolmen'!$U$5,D1425,1),""))</f>
        <v>1</v>
      </c>
      <c r="F1425">
        <f>IF(E1425=1,COUNTIF($E$3:E1425,1)," ")</f>
        <v>1423</v>
      </c>
      <c r="G1425" t="str">
        <f>IFERROR(INDEX($D$3:$D$1456,MATCH(ROWS($F$3:F1425),$F$3:$F$1456,0))," ")</f>
        <v>Weaving Machine Operator 715201</v>
      </c>
    </row>
    <row r="1426" spans="1:7">
      <c r="A1426" t="s">
        <v>107</v>
      </c>
      <c r="B1426" t="s">
        <v>2949</v>
      </c>
      <c r="C1426" s="6" t="s">
        <v>2950</v>
      </c>
      <c r="D1426" t="str">
        <f t="shared" si="22"/>
        <v>Web Designer 216604</v>
      </c>
      <c r="E1426">
        <f>--ISNUMBER(IFERROR(SEARCH('File 501 Qualification Enrolmen'!$U$5,D1426,1),""))</f>
        <v>1</v>
      </c>
      <c r="F1426">
        <f>IF(E1426=1,COUNTIF($E$3:E1426,1)," ")</f>
        <v>1424</v>
      </c>
      <c r="G1426" t="str">
        <f>IFERROR(INDEX($D$3:$D$1456,MATCH(ROWS($F$3:F1426),$F$3:$F$1456,0))," ")</f>
        <v>Web Designer 216604</v>
      </c>
    </row>
    <row r="1427" spans="1:7">
      <c r="A1427" t="s">
        <v>107</v>
      </c>
      <c r="B1427" t="s">
        <v>2951</v>
      </c>
      <c r="C1427" s="6" t="s">
        <v>2952</v>
      </c>
      <c r="D1427" t="str">
        <f t="shared" si="22"/>
        <v>Web Developer 251302</v>
      </c>
      <c r="E1427">
        <f>--ISNUMBER(IFERROR(SEARCH('File 501 Qualification Enrolmen'!$U$5,D1427,1),""))</f>
        <v>1</v>
      </c>
      <c r="F1427">
        <f>IF(E1427=1,COUNTIF($E$3:E1427,1)," ")</f>
        <v>1425</v>
      </c>
      <c r="G1427" t="str">
        <f>IFERROR(INDEX($D$3:$D$1456,MATCH(ROWS($F$3:F1427),$F$3:$F$1456,0))," ")</f>
        <v>Web Developer 251302</v>
      </c>
    </row>
    <row r="1428" spans="1:7">
      <c r="A1428" t="s">
        <v>107</v>
      </c>
      <c r="B1428" t="s">
        <v>2953</v>
      </c>
      <c r="C1428" s="6" t="s">
        <v>2954</v>
      </c>
      <c r="D1428" t="str">
        <f t="shared" si="22"/>
        <v>Web Technician 351401</v>
      </c>
      <c r="E1428">
        <f>--ISNUMBER(IFERROR(SEARCH('File 501 Qualification Enrolmen'!$U$5,D1428,1),""))</f>
        <v>1</v>
      </c>
      <c r="F1428">
        <f>IF(E1428=1,COUNTIF($E$3:E1428,1)," ")</f>
        <v>1426</v>
      </c>
      <c r="G1428" t="str">
        <f>IFERROR(INDEX($D$3:$D$1456,MATCH(ROWS($F$3:F1428),$F$3:$F$1456,0))," ")</f>
        <v>Web Technician 351401</v>
      </c>
    </row>
    <row r="1429" spans="1:7">
      <c r="A1429" t="s">
        <v>107</v>
      </c>
      <c r="B1429" t="s">
        <v>2955</v>
      </c>
      <c r="C1429" s="6" t="s">
        <v>2956</v>
      </c>
      <c r="D1429" t="str">
        <f t="shared" si="22"/>
        <v>Weighbridge Operator 718907</v>
      </c>
      <c r="E1429">
        <f>--ISNUMBER(IFERROR(SEARCH('File 501 Qualification Enrolmen'!$U$5,D1429,1),""))</f>
        <v>1</v>
      </c>
      <c r="F1429">
        <f>IF(E1429=1,COUNTIF($E$3:E1429,1)," ")</f>
        <v>1427</v>
      </c>
      <c r="G1429" t="str">
        <f>IFERROR(INDEX($D$3:$D$1456,MATCH(ROWS($F$3:F1429),$F$3:$F$1456,0))," ")</f>
        <v>Weighbridge Operator 718907</v>
      </c>
    </row>
    <row r="1430" spans="1:7">
      <c r="A1430" t="s">
        <v>107</v>
      </c>
      <c r="B1430" t="s">
        <v>2957</v>
      </c>
      <c r="C1430" s="6" t="s">
        <v>2958</v>
      </c>
      <c r="D1430" t="str">
        <f t="shared" si="22"/>
        <v>Weight Loss Consultant 514206</v>
      </c>
      <c r="E1430">
        <f>--ISNUMBER(IFERROR(SEARCH('File 501 Qualification Enrolmen'!$U$5,D1430,1),""))</f>
        <v>1</v>
      </c>
      <c r="F1430">
        <f>IF(E1430=1,COUNTIF($E$3:E1430,1)," ")</f>
        <v>1428</v>
      </c>
      <c r="G1430" t="str">
        <f>IFERROR(INDEX($D$3:$D$1456,MATCH(ROWS($F$3:F1430),$F$3:$F$1456,0))," ")</f>
        <v>Weight Loss Consultant 514206</v>
      </c>
    </row>
    <row r="1431" spans="1:7">
      <c r="A1431" t="s">
        <v>107</v>
      </c>
      <c r="B1431" t="s">
        <v>2959</v>
      </c>
      <c r="C1431" s="6" t="s">
        <v>2960</v>
      </c>
      <c r="D1431" t="str">
        <f t="shared" si="22"/>
        <v>Weights and Measures Inspector 335907</v>
      </c>
      <c r="E1431">
        <f>--ISNUMBER(IFERROR(SEARCH('File 501 Qualification Enrolmen'!$U$5,D1431,1),""))</f>
        <v>1</v>
      </c>
      <c r="F1431">
        <f>IF(E1431=1,COUNTIF($E$3:E1431,1)," ")</f>
        <v>1429</v>
      </c>
      <c r="G1431" t="str">
        <f>IFERROR(INDEX($D$3:$D$1456,MATCH(ROWS($F$3:F1431),$F$3:$F$1456,0))," ")</f>
        <v>Weights and Measures Inspector 335907</v>
      </c>
    </row>
    <row r="1432" spans="1:7">
      <c r="A1432" t="s">
        <v>107</v>
      </c>
      <c r="B1432" t="s">
        <v>2961</v>
      </c>
      <c r="C1432" s="6" t="s">
        <v>2962</v>
      </c>
      <c r="D1432" t="str">
        <f t="shared" si="22"/>
        <v>Welder 651202</v>
      </c>
      <c r="E1432">
        <f>--ISNUMBER(IFERROR(SEARCH('File 501 Qualification Enrolmen'!$U$5,D1432,1),""))</f>
        <v>1</v>
      </c>
      <c r="F1432">
        <f>IF(E1432=1,COUNTIF($E$3:E1432,1)," ")</f>
        <v>1430</v>
      </c>
      <c r="G1432" t="str">
        <f>IFERROR(INDEX($D$3:$D$1456,MATCH(ROWS($F$3:F1432),$F$3:$F$1456,0))," ")</f>
        <v>Welder 651202</v>
      </c>
    </row>
    <row r="1433" spans="1:7">
      <c r="A1433" t="s">
        <v>107</v>
      </c>
      <c r="B1433" t="s">
        <v>2963</v>
      </c>
      <c r="C1433" s="6" t="s">
        <v>2964</v>
      </c>
      <c r="D1433" t="str">
        <f t="shared" si="22"/>
        <v>Wholesaler 142102</v>
      </c>
      <c r="E1433">
        <f>--ISNUMBER(IFERROR(SEARCH('File 501 Qualification Enrolmen'!$U$5,D1433,1),""))</f>
        <v>1</v>
      </c>
      <c r="F1433">
        <f>IF(E1433=1,COUNTIF($E$3:E1433,1)," ")</f>
        <v>1431</v>
      </c>
      <c r="G1433" t="str">
        <f>IFERROR(INDEX($D$3:$D$1456,MATCH(ROWS($F$3:F1433),$F$3:$F$1456,0))," ")</f>
        <v>Wholesaler 142102</v>
      </c>
    </row>
    <row r="1434" spans="1:7">
      <c r="A1434" t="s">
        <v>107</v>
      </c>
      <c r="B1434" t="s">
        <v>2965</v>
      </c>
      <c r="C1434" s="6" t="s">
        <v>2966</v>
      </c>
      <c r="D1434" t="str">
        <f t="shared" si="22"/>
        <v>Wig Maker 683104</v>
      </c>
      <c r="E1434">
        <f>--ISNUMBER(IFERROR(SEARCH('File 501 Qualification Enrolmen'!$U$5,D1434,1),""))</f>
        <v>1</v>
      </c>
      <c r="F1434">
        <f>IF(E1434=1,COUNTIF($E$3:E1434,1)," ")</f>
        <v>1432</v>
      </c>
      <c r="G1434" t="str">
        <f>IFERROR(INDEX($D$3:$D$1456,MATCH(ROWS($F$3:F1434),$F$3:$F$1456,0))," ")</f>
        <v>Wig Maker 683104</v>
      </c>
    </row>
    <row r="1435" spans="1:7">
      <c r="A1435" t="s">
        <v>107</v>
      </c>
      <c r="B1435" t="s">
        <v>2967</v>
      </c>
      <c r="C1435" s="6" t="s">
        <v>2968</v>
      </c>
      <c r="D1435" t="str">
        <f t="shared" si="22"/>
        <v>Wind Turbine Power Plant Process Controller 313105</v>
      </c>
      <c r="E1435">
        <f>--ISNUMBER(IFERROR(SEARCH('File 501 Qualification Enrolmen'!$U$5,D1435,1),""))</f>
        <v>1</v>
      </c>
      <c r="F1435">
        <f>IF(E1435=1,COUNTIF($E$3:E1435,1)," ")</f>
        <v>1433</v>
      </c>
      <c r="G1435" t="str">
        <f>IFERROR(INDEX($D$3:$D$1456,MATCH(ROWS($F$3:F1435),$F$3:$F$1456,0))," ")</f>
        <v>Wind Turbine Power Plant Process Controller 313105</v>
      </c>
    </row>
    <row r="1436" spans="1:7">
      <c r="A1436" t="s">
        <v>107</v>
      </c>
      <c r="B1436" t="s">
        <v>2969</v>
      </c>
      <c r="C1436" s="6" t="s">
        <v>2970</v>
      </c>
      <c r="D1436" t="str">
        <f t="shared" si="22"/>
        <v>Wind Turbine Service Technician 313110</v>
      </c>
      <c r="E1436">
        <f>--ISNUMBER(IFERROR(SEARCH('File 501 Qualification Enrolmen'!$U$5,D1436,1),""))</f>
        <v>1</v>
      </c>
      <c r="F1436">
        <f>IF(E1436=1,COUNTIF($E$3:E1436,1)," ")</f>
        <v>1434</v>
      </c>
      <c r="G1436" t="str">
        <f>IFERROR(INDEX($D$3:$D$1456,MATCH(ROWS($F$3:F1436),$F$3:$F$1456,0))," ")</f>
        <v>Wind Turbine Service Technician 313110</v>
      </c>
    </row>
    <row r="1437" spans="1:7">
      <c r="A1437" t="s">
        <v>107</v>
      </c>
      <c r="B1437" t="s">
        <v>2971</v>
      </c>
      <c r="C1437" s="6" t="s">
        <v>2972</v>
      </c>
      <c r="D1437" t="str">
        <f t="shared" si="22"/>
        <v>Window Cleaner 812301</v>
      </c>
      <c r="E1437">
        <f>--ISNUMBER(IFERROR(SEARCH('File 501 Qualification Enrolmen'!$U$5,D1437,1),""))</f>
        <v>1</v>
      </c>
      <c r="F1437">
        <f>IF(E1437=1,COUNTIF($E$3:E1437,1)," ")</f>
        <v>1435</v>
      </c>
      <c r="G1437" t="str">
        <f>IFERROR(INDEX($D$3:$D$1456,MATCH(ROWS($F$3:F1437),$F$3:$F$1456,0))," ")</f>
        <v>Window Cleaner 812301</v>
      </c>
    </row>
    <row r="1438" spans="1:7">
      <c r="A1438" t="s">
        <v>107</v>
      </c>
      <c r="B1438" t="s">
        <v>2973</v>
      </c>
      <c r="C1438" s="6" t="s">
        <v>2974</v>
      </c>
      <c r="D1438" t="str">
        <f t="shared" si="22"/>
        <v>Wine Maker 213204</v>
      </c>
      <c r="E1438">
        <f>--ISNUMBER(IFERROR(SEARCH('File 501 Qualification Enrolmen'!$U$5,D1438,1),""))</f>
        <v>1</v>
      </c>
      <c r="F1438">
        <f>IF(E1438=1,COUNTIF($E$3:E1438,1)," ")</f>
        <v>1436</v>
      </c>
      <c r="G1438" t="str">
        <f>IFERROR(INDEX($D$3:$D$1456,MATCH(ROWS($F$3:F1438),$F$3:$F$1456,0))," ")</f>
        <v>Wine Maker 213204</v>
      </c>
    </row>
    <row r="1439" spans="1:7">
      <c r="A1439" t="s">
        <v>107</v>
      </c>
      <c r="B1439" t="s">
        <v>2975</v>
      </c>
      <c r="C1439" s="6" t="s">
        <v>2976</v>
      </c>
      <c r="D1439" t="str">
        <f t="shared" si="22"/>
        <v>Wine processing machine operator 716115</v>
      </c>
      <c r="E1439">
        <f>--ISNUMBER(IFERROR(SEARCH('File 501 Qualification Enrolmen'!$U$5,D1439,1),""))</f>
        <v>1</v>
      </c>
      <c r="F1439">
        <f>IF(E1439=1,COUNTIF($E$3:E1439,1)," ")</f>
        <v>1437</v>
      </c>
      <c r="G1439" t="str">
        <f>IFERROR(INDEX($D$3:$D$1456,MATCH(ROWS($F$3:F1439),$F$3:$F$1456,0))," ")</f>
        <v>Wine processing machine operator 716115</v>
      </c>
    </row>
    <row r="1440" spans="1:7">
      <c r="A1440" t="s">
        <v>107</v>
      </c>
      <c r="B1440" t="s">
        <v>2977</v>
      </c>
      <c r="C1440" s="6" t="s">
        <v>2978</v>
      </c>
      <c r="D1440" t="str">
        <f t="shared" si="22"/>
        <v>Wine Taster / Grader 681504</v>
      </c>
      <c r="E1440">
        <f>--ISNUMBER(IFERROR(SEARCH('File 501 Qualification Enrolmen'!$U$5,D1440,1),""))</f>
        <v>1</v>
      </c>
      <c r="F1440">
        <f>IF(E1440=1,COUNTIF($E$3:E1440,1)," ")</f>
        <v>1438</v>
      </c>
      <c r="G1440" t="str">
        <f>IFERROR(INDEX($D$3:$D$1456,MATCH(ROWS($F$3:F1440),$F$3:$F$1456,0))," ")</f>
        <v>Wine Taster / Grader 681504</v>
      </c>
    </row>
    <row r="1441" spans="1:7">
      <c r="A1441" t="s">
        <v>107</v>
      </c>
      <c r="B1441" t="s">
        <v>2979</v>
      </c>
      <c r="C1441" s="6" t="s">
        <v>2980</v>
      </c>
      <c r="D1441" t="str">
        <f t="shared" si="22"/>
        <v>Wood and Paper Manufacturing Machine Minder 717101</v>
      </c>
      <c r="E1441">
        <f>--ISNUMBER(IFERROR(SEARCH('File 501 Qualification Enrolmen'!$U$5,D1441,1),""))</f>
        <v>1</v>
      </c>
      <c r="F1441">
        <f>IF(E1441=1,COUNTIF($E$3:E1441,1)," ")</f>
        <v>1439</v>
      </c>
      <c r="G1441" t="str">
        <f>IFERROR(INDEX($D$3:$D$1456,MATCH(ROWS($F$3:F1441),$F$3:$F$1456,0))," ")</f>
        <v>Wood and Paper Manufacturing Machine Minder 717101</v>
      </c>
    </row>
    <row r="1442" spans="1:7">
      <c r="A1442" t="s">
        <v>107</v>
      </c>
      <c r="B1442" t="s">
        <v>2981</v>
      </c>
      <c r="C1442" s="6" t="s">
        <v>2982</v>
      </c>
      <c r="D1442" t="str">
        <f t="shared" si="22"/>
        <v>Wood Machinist 682303</v>
      </c>
      <c r="E1442">
        <f>--ISNUMBER(IFERROR(SEARCH('File 501 Qualification Enrolmen'!$U$5,D1442,1),""))</f>
        <v>1</v>
      </c>
      <c r="F1442">
        <f>IF(E1442=1,COUNTIF($E$3:E1442,1)," ")</f>
        <v>1440</v>
      </c>
      <c r="G1442" t="str">
        <f>IFERROR(INDEX($D$3:$D$1456,MATCH(ROWS($F$3:F1442),$F$3:$F$1456,0))," ")</f>
        <v>Wood Machinist 682303</v>
      </c>
    </row>
    <row r="1443" spans="1:7">
      <c r="A1443" t="s">
        <v>107</v>
      </c>
      <c r="B1443" t="s">
        <v>2983</v>
      </c>
      <c r="C1443" s="6" t="s">
        <v>2984</v>
      </c>
      <c r="D1443" t="str">
        <f t="shared" si="22"/>
        <v>Wood Model Maker 682203</v>
      </c>
      <c r="E1443">
        <f>--ISNUMBER(IFERROR(SEARCH('File 501 Qualification Enrolmen'!$U$5,D1443,1),""))</f>
        <v>1</v>
      </c>
      <c r="F1443">
        <f>IF(E1443=1,COUNTIF($E$3:E1443,1)," ")</f>
        <v>1441</v>
      </c>
      <c r="G1443" t="str">
        <f>IFERROR(INDEX($D$3:$D$1456,MATCH(ROWS($F$3:F1443),$F$3:$F$1456,0))," ")</f>
        <v>Wood Model Maker 682203</v>
      </c>
    </row>
    <row r="1444" spans="1:7">
      <c r="A1444" t="s">
        <v>107</v>
      </c>
      <c r="B1444" t="s">
        <v>2985</v>
      </c>
      <c r="C1444" s="6" t="s">
        <v>2986</v>
      </c>
      <c r="D1444" t="str">
        <f t="shared" si="22"/>
        <v>Wood Preparer and Treater 682101</v>
      </c>
      <c r="E1444">
        <f>--ISNUMBER(IFERROR(SEARCH('File 501 Qualification Enrolmen'!$U$5,D1444,1),""))</f>
        <v>1</v>
      </c>
      <c r="F1444">
        <f>IF(E1444=1,COUNTIF($E$3:E1444,1)," ")</f>
        <v>1442</v>
      </c>
      <c r="G1444" t="str">
        <f>IFERROR(INDEX($D$3:$D$1456,MATCH(ROWS($F$3:F1444),$F$3:$F$1456,0))," ")</f>
        <v>Wood Preparer and Treater 682101</v>
      </c>
    </row>
    <row r="1445" spans="1:7">
      <c r="A1445" t="s">
        <v>107</v>
      </c>
      <c r="B1445" t="s">
        <v>2987</v>
      </c>
      <c r="C1445" s="6" t="s">
        <v>2988</v>
      </c>
      <c r="D1445" t="str">
        <f t="shared" si="22"/>
        <v>Wood Processing Control Technician 313902</v>
      </c>
      <c r="E1445">
        <f>--ISNUMBER(IFERROR(SEARCH('File 501 Qualification Enrolmen'!$U$5,D1445,1),""))</f>
        <v>1</v>
      </c>
      <c r="F1445">
        <f>IF(E1445=1,COUNTIF($E$3:E1445,1)," ")</f>
        <v>1443</v>
      </c>
      <c r="G1445" t="str">
        <f>IFERROR(INDEX($D$3:$D$1456,MATCH(ROWS($F$3:F1445),$F$3:$F$1456,0))," ")</f>
        <v>Wood Processing Control Technician 313902</v>
      </c>
    </row>
    <row r="1446" spans="1:7">
      <c r="A1446" t="s">
        <v>107</v>
      </c>
      <c r="B1446" t="s">
        <v>2989</v>
      </c>
      <c r="C1446" s="6" t="s">
        <v>2990</v>
      </c>
      <c r="D1446" t="str">
        <f t="shared" si="22"/>
        <v>Wood Processing Machine Operator 717201</v>
      </c>
      <c r="E1446">
        <f>--ISNUMBER(IFERROR(SEARCH('File 501 Qualification Enrolmen'!$U$5,D1446,1),""))</f>
        <v>1</v>
      </c>
      <c r="F1446">
        <f>IF(E1446=1,COUNTIF($E$3:E1446,1)," ")</f>
        <v>1444</v>
      </c>
      <c r="G1446" t="str">
        <f>IFERROR(INDEX($D$3:$D$1456,MATCH(ROWS($F$3:F1446),$F$3:$F$1456,0))," ")</f>
        <v>Wood Processing Machine Operator 717201</v>
      </c>
    </row>
    <row r="1447" spans="1:7">
      <c r="A1447" t="s">
        <v>107</v>
      </c>
      <c r="B1447" t="s">
        <v>2991</v>
      </c>
      <c r="C1447" s="6" t="s">
        <v>2992</v>
      </c>
      <c r="D1447" t="str">
        <f t="shared" si="22"/>
        <v>Wood Turner 682304</v>
      </c>
      <c r="E1447">
        <f>--ISNUMBER(IFERROR(SEARCH('File 501 Qualification Enrolmen'!$U$5,D1447,1),""))</f>
        <v>1</v>
      </c>
      <c r="F1447">
        <f>IF(E1447=1,COUNTIF($E$3:E1447,1)," ")</f>
        <v>1445</v>
      </c>
      <c r="G1447" t="str">
        <f>IFERROR(INDEX($D$3:$D$1456,MATCH(ROWS($F$3:F1447),$F$3:$F$1456,0))," ")</f>
        <v>Wood Turner 682304</v>
      </c>
    </row>
    <row r="1448" spans="1:7">
      <c r="A1448" t="s">
        <v>107</v>
      </c>
      <c r="B1448" t="s">
        <v>2993</v>
      </c>
      <c r="C1448" s="6" t="s">
        <v>2994</v>
      </c>
      <c r="D1448" t="str">
        <f t="shared" si="22"/>
        <v>Wool Classer / Grader 684304</v>
      </c>
      <c r="E1448">
        <f>--ISNUMBER(IFERROR(SEARCH('File 501 Qualification Enrolmen'!$U$5,D1448,1),""))</f>
        <v>1</v>
      </c>
      <c r="F1448">
        <f>IF(E1448=1,COUNTIF($E$3:E1448,1)," ")</f>
        <v>1446</v>
      </c>
      <c r="G1448" t="str">
        <f>IFERROR(INDEX($D$3:$D$1456,MATCH(ROWS($F$3:F1448),$F$3:$F$1456,0))," ")</f>
        <v>Wool Classer / Grader 684304</v>
      </c>
    </row>
    <row r="1449" spans="1:7">
      <c r="A1449" t="s">
        <v>107</v>
      </c>
      <c r="B1449" t="s">
        <v>2995</v>
      </c>
      <c r="C1449" s="6" t="s">
        <v>2996</v>
      </c>
      <c r="D1449" t="str">
        <f t="shared" si="22"/>
        <v>Wool Handler 821205</v>
      </c>
      <c r="E1449">
        <f>--ISNUMBER(IFERROR(SEARCH('File 501 Qualification Enrolmen'!$U$5,D1449,1),""))</f>
        <v>1</v>
      </c>
      <c r="F1449">
        <f>IF(E1449=1,COUNTIF($E$3:E1449,1)," ")</f>
        <v>1447</v>
      </c>
      <c r="G1449" t="str">
        <f>IFERROR(INDEX($D$3:$D$1456,MATCH(ROWS($F$3:F1449),$F$3:$F$1456,0))," ")</f>
        <v>Wool Handler 821205</v>
      </c>
    </row>
    <row r="1450" spans="1:7">
      <c r="A1450" t="s">
        <v>107</v>
      </c>
      <c r="B1450" t="s">
        <v>2997</v>
      </c>
      <c r="C1450" s="6" t="s">
        <v>2998</v>
      </c>
      <c r="D1450" t="str">
        <f t="shared" si="22"/>
        <v>Word Processing Operator 413101</v>
      </c>
      <c r="E1450">
        <f>--ISNUMBER(IFERROR(SEARCH('File 501 Qualification Enrolmen'!$U$5,D1450,1),""))</f>
        <v>1</v>
      </c>
      <c r="F1450">
        <f>IF(E1450=1,COUNTIF($E$3:E1450,1)," ")</f>
        <v>1448</v>
      </c>
      <c r="G1450" t="str">
        <f>IFERROR(INDEX($D$3:$D$1456,MATCH(ROWS($F$3:F1450),$F$3:$F$1456,0))," ")</f>
        <v>Word Processing Operator 413101</v>
      </c>
    </row>
    <row r="1451" spans="1:7">
      <c r="A1451" t="s">
        <v>107</v>
      </c>
      <c r="B1451" t="s">
        <v>2999</v>
      </c>
      <c r="C1451" s="6" t="s">
        <v>3000</v>
      </c>
      <c r="D1451" t="str">
        <f t="shared" si="22"/>
        <v>Workplace / Industrial Relations Advisor 242304</v>
      </c>
      <c r="E1451">
        <f>--ISNUMBER(IFERROR(SEARCH('File 501 Qualification Enrolmen'!$U$5,D1451,1),""))</f>
        <v>1</v>
      </c>
      <c r="F1451">
        <f>IF(E1451=1,COUNTIF($E$3:E1451,1)," ")</f>
        <v>1449</v>
      </c>
      <c r="G1451" t="str">
        <f>IFERROR(INDEX($D$3:$D$1456,MATCH(ROWS($F$3:F1451),$F$3:$F$1456,0))," ")</f>
        <v>Workplace / Industrial Relations Advisor 242304</v>
      </c>
    </row>
    <row r="1452" spans="1:7">
      <c r="A1452" t="s">
        <v>107</v>
      </c>
      <c r="B1452" t="s">
        <v>3001</v>
      </c>
      <c r="C1452" s="6" t="s">
        <v>3002</v>
      </c>
      <c r="D1452" t="str">
        <f t="shared" si="22"/>
        <v>Wrestler 342112</v>
      </c>
      <c r="E1452">
        <f>--ISNUMBER(IFERROR(SEARCH('File 501 Qualification Enrolmen'!$U$5,D1452,1),""))</f>
        <v>1</v>
      </c>
      <c r="F1452">
        <f>IF(E1452=1,COUNTIF($E$3:E1452,1)," ")</f>
        <v>1450</v>
      </c>
      <c r="G1452" t="str">
        <f>IFERROR(INDEX($D$3:$D$1456,MATCH(ROWS($F$3:F1452),$F$3:$F$1456,0))," ")</f>
        <v>Wrestler 342112</v>
      </c>
    </row>
    <row r="1453" spans="1:7">
      <c r="A1453" t="s">
        <v>107</v>
      </c>
      <c r="B1453" t="s">
        <v>3003</v>
      </c>
      <c r="C1453" s="6" t="s">
        <v>3004</v>
      </c>
      <c r="D1453" t="str">
        <f t="shared" si="22"/>
        <v>Yachtsman 342113</v>
      </c>
      <c r="E1453">
        <f>--ISNUMBER(IFERROR(SEARCH('File 501 Qualification Enrolmen'!$U$5,D1453,1),""))</f>
        <v>1</v>
      </c>
      <c r="F1453">
        <f>IF(E1453=1,COUNTIF($E$3:E1453,1)," ")</f>
        <v>1451</v>
      </c>
      <c r="G1453" t="str">
        <f>IFERROR(INDEX($D$3:$D$1456,MATCH(ROWS($F$3:F1453),$F$3:$F$1456,0))," ")</f>
        <v>Yachtsman 342113</v>
      </c>
    </row>
    <row r="1454" spans="1:7">
      <c r="A1454" t="s">
        <v>107</v>
      </c>
      <c r="B1454" t="s">
        <v>3005</v>
      </c>
      <c r="C1454" s="6" t="s">
        <v>3006</v>
      </c>
      <c r="D1454" t="str">
        <f t="shared" si="22"/>
        <v>Yarn Production Machine Operator 715102</v>
      </c>
      <c r="E1454">
        <f>--ISNUMBER(IFERROR(SEARCH('File 501 Qualification Enrolmen'!$U$5,D1454,1),""))</f>
        <v>1</v>
      </c>
      <c r="F1454">
        <f>IF(E1454=1,COUNTIF($E$3:E1454,1)," ")</f>
        <v>1452</v>
      </c>
      <c r="G1454" t="str">
        <f>IFERROR(INDEX($D$3:$D$1456,MATCH(ROWS($F$3:F1454),$F$3:$F$1456,0))," ")</f>
        <v>Yarn Production Machine Operator 715102</v>
      </c>
    </row>
    <row r="1455" spans="1:7">
      <c r="A1455" t="s">
        <v>107</v>
      </c>
      <c r="B1455" t="s">
        <v>3007</v>
      </c>
      <c r="C1455" s="6" t="s">
        <v>3008</v>
      </c>
      <c r="D1455" t="str">
        <f t="shared" si="22"/>
        <v>Zookeeper 516403</v>
      </c>
      <c r="E1455">
        <f>--ISNUMBER(IFERROR(SEARCH('File 501 Qualification Enrolmen'!$U$5,D1455,1),""))</f>
        <v>1</v>
      </c>
      <c r="F1455">
        <f>IF(E1455=1,COUNTIF($E$3:E1455,1)," ")</f>
        <v>1453</v>
      </c>
      <c r="G1455" t="str">
        <f>IFERROR(INDEX($D$3:$D$1456,MATCH(ROWS($F$3:F1455),$F$3:$F$1456,0))," ")</f>
        <v>Zookeeper 516403</v>
      </c>
    </row>
    <row r="1456" spans="1:7">
      <c r="A1456" t="s">
        <v>107</v>
      </c>
      <c r="B1456" t="s">
        <v>3009</v>
      </c>
      <c r="C1456" s="6" t="s">
        <v>3010</v>
      </c>
      <c r="D1456" t="str">
        <f t="shared" si="22"/>
        <v>Zoologist 213109</v>
      </c>
      <c r="E1456">
        <f>--ISNUMBER(IFERROR(SEARCH('File 501 Qualification Enrolmen'!$U$5,D1456,1),""))</f>
        <v>1</v>
      </c>
      <c r="F1456">
        <f>IF(E1456=1,COUNTIF($E$3:E1456,1)," ")</f>
        <v>1454</v>
      </c>
      <c r="G1456" t="str">
        <f>IFERROR(INDEX($D$3:$D$1456,MATCH(ROWS($F$3:F1456),$F$3:$F$1456,0))," ")</f>
        <v>Zoologist 213109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"/>
  <sheetViews>
    <sheetView workbookViewId="0">
      <selection activeCell="F12" sqref="F12"/>
    </sheetView>
  </sheetViews>
  <sheetFormatPr defaultRowHeight="14.4"/>
  <cols>
    <col min="1" max="1" width="18.88671875" bestFit="1" customWidth="1"/>
  </cols>
  <sheetData>
    <row r="1" spans="1:4">
      <c r="A1" s="4" t="s">
        <v>23</v>
      </c>
      <c r="B1" t="s">
        <v>24</v>
      </c>
      <c r="C1" s="5" t="s">
        <v>25</v>
      </c>
    </row>
    <row r="2" spans="1:4" ht="28.8">
      <c r="A2" t="s">
        <v>17</v>
      </c>
      <c r="B2" t="s">
        <v>59</v>
      </c>
      <c r="C2" s="6" t="s">
        <v>91</v>
      </c>
      <c r="D2" t="s">
        <v>92</v>
      </c>
    </row>
    <row r="3" spans="1:4" ht="100.8">
      <c r="A3" t="s">
        <v>17</v>
      </c>
      <c r="B3" t="s">
        <v>38</v>
      </c>
      <c r="C3" s="6" t="s">
        <v>93</v>
      </c>
      <c r="D3" t="s">
        <v>94</v>
      </c>
    </row>
    <row r="4" spans="1:4" ht="28.8">
      <c r="A4" t="s">
        <v>17</v>
      </c>
      <c r="B4" t="s">
        <v>26</v>
      </c>
      <c r="C4" s="6" t="s">
        <v>95</v>
      </c>
      <c r="D4" t="s">
        <v>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workbookViewId="0"/>
  </sheetViews>
  <sheetFormatPr defaultRowHeight="14.4"/>
  <cols>
    <col min="1" max="1" width="11.109375" bestFit="1" customWidth="1"/>
  </cols>
  <sheetData>
    <row r="1" spans="1:4">
      <c r="A1" s="4" t="s">
        <v>23</v>
      </c>
      <c r="B1" t="s">
        <v>24</v>
      </c>
      <c r="C1" s="5" t="s">
        <v>25</v>
      </c>
    </row>
    <row r="2" spans="1:4" ht="28.8">
      <c r="A2" t="s">
        <v>7</v>
      </c>
      <c r="B2" t="s">
        <v>26</v>
      </c>
      <c r="C2" s="6" t="s">
        <v>98</v>
      </c>
      <c r="D2" t="s">
        <v>99</v>
      </c>
    </row>
    <row r="3" spans="1:4" ht="28.8">
      <c r="A3" t="s">
        <v>7</v>
      </c>
      <c r="B3" t="s">
        <v>38</v>
      </c>
      <c r="C3" s="6" t="s">
        <v>100</v>
      </c>
      <c r="D3" t="s">
        <v>101</v>
      </c>
    </row>
    <row r="4" spans="1:4">
      <c r="A4" t="s">
        <v>7</v>
      </c>
      <c r="B4" t="s">
        <v>50</v>
      </c>
      <c r="C4" s="6" t="s">
        <v>102</v>
      </c>
      <c r="D4" t="s">
        <v>103</v>
      </c>
    </row>
    <row r="5" spans="1:4">
      <c r="A5" t="s">
        <v>7</v>
      </c>
      <c r="B5" t="s">
        <v>48</v>
      </c>
      <c r="C5" s="6" t="s">
        <v>47</v>
      </c>
      <c r="D5" t="s">
        <v>104</v>
      </c>
    </row>
    <row r="6" spans="1:4" ht="28.8">
      <c r="A6" t="s">
        <v>7</v>
      </c>
      <c r="B6" t="s">
        <v>59</v>
      </c>
      <c r="C6" s="6" t="s">
        <v>105</v>
      </c>
      <c r="D6" t="s">
        <v>106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workbookViewId="0">
      <selection activeCell="D2" sqref="D2"/>
    </sheetView>
  </sheetViews>
  <sheetFormatPr defaultRowHeight="14.4"/>
  <cols>
    <col min="1" max="1" width="14.88671875" bestFit="1" customWidth="1"/>
    <col min="2" max="2" width="12.44140625" bestFit="1" customWidth="1"/>
    <col min="3" max="3" width="18.109375" bestFit="1" customWidth="1"/>
  </cols>
  <sheetData>
    <row r="1" spans="1:4">
      <c r="A1" s="4" t="s">
        <v>23</v>
      </c>
      <c r="B1" t="s">
        <v>24</v>
      </c>
      <c r="C1" s="5" t="s">
        <v>25</v>
      </c>
    </row>
    <row r="2" spans="1:4">
      <c r="A2" t="s">
        <v>3011</v>
      </c>
      <c r="B2" t="s">
        <v>26</v>
      </c>
      <c r="C2" s="6" t="s">
        <v>3012</v>
      </c>
      <c r="D2" t="str">
        <f t="shared" ref="D2:D4" si="0">CONCATENATE(B2," ",C2)</f>
        <v>2 Rural Intervention</v>
      </c>
    </row>
    <row r="3" spans="1:4">
      <c r="A3" t="s">
        <v>3011</v>
      </c>
      <c r="B3" t="s">
        <v>59</v>
      </c>
      <c r="C3" s="6" t="s">
        <v>97</v>
      </c>
      <c r="D3" t="str">
        <f t="shared" si="0"/>
        <v>1 Unknown</v>
      </c>
    </row>
    <row r="4" spans="1:4">
      <c r="A4" t="s">
        <v>3011</v>
      </c>
      <c r="B4" t="s">
        <v>38</v>
      </c>
      <c r="C4" s="6" t="s">
        <v>3013</v>
      </c>
      <c r="D4" t="str">
        <f t="shared" si="0"/>
        <v>3 Urban Intervention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workbookViewId="0">
      <selection activeCell="C6" sqref="C6"/>
    </sheetView>
  </sheetViews>
  <sheetFormatPr defaultRowHeight="14.4"/>
  <cols>
    <col min="1" max="1" width="28.44140625" bestFit="1" customWidth="1"/>
    <col min="2" max="2" width="12.44140625" bestFit="1" customWidth="1"/>
    <col min="3" max="3" width="27.109375" bestFit="1" customWidth="1"/>
  </cols>
  <sheetData>
    <row r="1" spans="1:4">
      <c r="A1" s="4" t="s">
        <v>23</v>
      </c>
      <c r="B1" t="s">
        <v>24</v>
      </c>
      <c r="C1" s="5" t="s">
        <v>25</v>
      </c>
    </row>
    <row r="2" spans="1:4">
      <c r="A2" t="s">
        <v>22</v>
      </c>
      <c r="B2" s="7">
        <v>8</v>
      </c>
      <c r="C2" s="6" t="s">
        <v>3014</v>
      </c>
      <c r="D2" t="str">
        <f t="shared" ref="D2" si="0">CONCATENATE(B2," ",C2)</f>
        <v>8 Skills Programme</v>
      </c>
    </row>
    <row r="3" spans="1:4">
      <c r="A3" t="s">
        <v>22</v>
      </c>
      <c r="B3">
        <v>9</v>
      </c>
      <c r="C3" t="s">
        <v>3168</v>
      </c>
      <c r="D3" t="s">
        <v>3047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18" sqref="E18"/>
    </sheetView>
  </sheetViews>
  <sheetFormatPr defaultRowHeight="14.4"/>
  <sheetData>
    <row r="1" spans="1:1">
      <c r="A1" t="s">
        <v>3031</v>
      </c>
    </row>
    <row r="2" spans="1:1">
      <c r="A2" t="s">
        <v>3032</v>
      </c>
    </row>
    <row r="3" spans="1:1">
      <c r="A3" t="s">
        <v>3033</v>
      </c>
    </row>
    <row r="4" spans="1:1">
      <c r="A4" t="s">
        <v>3034</v>
      </c>
    </row>
    <row r="5" spans="1:1">
      <c r="A5" t="s">
        <v>3035</v>
      </c>
    </row>
    <row r="6" spans="1:1">
      <c r="A6" t="s">
        <v>3036</v>
      </c>
    </row>
    <row r="7" spans="1:1">
      <c r="A7" t="s">
        <v>3037</v>
      </c>
    </row>
    <row r="8" spans="1:1">
      <c r="A8" t="s">
        <v>3038</v>
      </c>
    </row>
    <row r="9" spans="1:1">
      <c r="A9" t="s">
        <v>3039</v>
      </c>
    </row>
    <row r="10" spans="1:1">
      <c r="A10" t="s">
        <v>3040</v>
      </c>
    </row>
    <row r="11" spans="1:1">
      <c r="A11" t="s">
        <v>3041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0"/>
  <sheetViews>
    <sheetView tabSelected="1" workbookViewId="0">
      <selection activeCell="A10" sqref="A10"/>
    </sheetView>
  </sheetViews>
  <sheetFormatPr defaultRowHeight="14.4"/>
  <cols>
    <col min="1" max="24" width="29.33203125" bestFit="1" customWidth="1"/>
    <col min="25" max="25" width="22.44140625" customWidth="1"/>
    <col min="26" max="26" width="22.6640625" customWidth="1"/>
  </cols>
  <sheetData>
    <row r="1" spans="1:26">
      <c r="A1" t="s">
        <v>18</v>
      </c>
    </row>
    <row r="2" spans="1:26" ht="15" thickBot="1">
      <c r="C2">
        <v>1</v>
      </c>
      <c r="D2">
        <v>2</v>
      </c>
      <c r="E2">
        <v>3</v>
      </c>
      <c r="F2">
        <v>4</v>
      </c>
      <c r="G2">
        <v>12</v>
      </c>
      <c r="H2">
        <v>5</v>
      </c>
      <c r="I2">
        <v>7</v>
      </c>
      <c r="J2">
        <v>8</v>
      </c>
      <c r="K2">
        <v>9</v>
      </c>
      <c r="L2">
        <v>13</v>
      </c>
      <c r="M2">
        <v>17</v>
      </c>
      <c r="N2">
        <v>18</v>
      </c>
      <c r="O2">
        <v>19</v>
      </c>
      <c r="P2">
        <v>24</v>
      </c>
      <c r="Q2">
        <v>26</v>
      </c>
      <c r="R2">
        <v>31</v>
      </c>
      <c r="S2">
        <v>34</v>
      </c>
      <c r="T2">
        <v>35</v>
      </c>
      <c r="U2">
        <v>36</v>
      </c>
      <c r="V2">
        <v>37</v>
      </c>
      <c r="W2">
        <v>38</v>
      </c>
      <c r="X2">
        <v>39</v>
      </c>
    </row>
    <row r="3" spans="1:26" s="3" customFormat="1" ht="110.25" customHeight="1" thickBot="1">
      <c r="A3" s="8" t="s">
        <v>3171</v>
      </c>
      <c r="B3" s="8"/>
      <c r="C3" s="8" t="s">
        <v>3015</v>
      </c>
      <c r="D3" s="8" t="s">
        <v>3016</v>
      </c>
      <c r="E3" s="8" t="s">
        <v>3017</v>
      </c>
      <c r="F3" s="8" t="s">
        <v>3165</v>
      </c>
      <c r="G3" s="8" t="s">
        <v>3048</v>
      </c>
      <c r="H3" s="8" t="s">
        <v>3018</v>
      </c>
      <c r="I3" s="8" t="s">
        <v>3018</v>
      </c>
      <c r="J3" s="8" t="s">
        <v>3173</v>
      </c>
      <c r="K3" s="8" t="s">
        <v>3019</v>
      </c>
      <c r="L3" s="8" t="s">
        <v>3172</v>
      </c>
      <c r="M3" s="8" t="s">
        <v>3174</v>
      </c>
      <c r="N3" s="8" t="s">
        <v>3175</v>
      </c>
      <c r="O3" s="8" t="s">
        <v>3020</v>
      </c>
      <c r="P3" s="8" t="s">
        <v>3021</v>
      </c>
      <c r="Q3" s="8" t="s">
        <v>3176</v>
      </c>
      <c r="R3" s="8" t="s">
        <v>3177</v>
      </c>
      <c r="S3" s="8" t="s">
        <v>3022</v>
      </c>
      <c r="T3" s="8" t="s">
        <v>3023</v>
      </c>
      <c r="U3" s="8" t="s">
        <v>3049</v>
      </c>
      <c r="V3" s="8" t="s">
        <v>3024</v>
      </c>
      <c r="W3" s="8" t="s">
        <v>3025</v>
      </c>
      <c r="X3" s="13" t="s">
        <v>3026</v>
      </c>
      <c r="Y3" s="8" t="s">
        <v>3027</v>
      </c>
      <c r="Z3" s="8" t="s">
        <v>3028</v>
      </c>
    </row>
    <row r="4" spans="1:26" s="3" customFormat="1" ht="15" thickBot="1">
      <c r="A4" s="16" t="s">
        <v>3169</v>
      </c>
      <c r="B4" s="16" t="s">
        <v>3170</v>
      </c>
      <c r="C4" s="2" t="s">
        <v>0</v>
      </c>
      <c r="D4" s="2" t="s">
        <v>1</v>
      </c>
      <c r="E4" s="2" t="s">
        <v>2</v>
      </c>
      <c r="F4" s="2" t="s">
        <v>3</v>
      </c>
      <c r="G4" s="20" t="s">
        <v>3045</v>
      </c>
      <c r="H4" s="2" t="s">
        <v>11</v>
      </c>
      <c r="I4" s="2" t="s">
        <v>19</v>
      </c>
      <c r="J4" s="2" t="s">
        <v>12</v>
      </c>
      <c r="K4" s="2" t="s">
        <v>13</v>
      </c>
      <c r="L4" s="2" t="s">
        <v>6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4</v>
      </c>
      <c r="R4" s="2" t="s">
        <v>5</v>
      </c>
      <c r="S4" s="2" t="s">
        <v>7</v>
      </c>
      <c r="T4" s="2" t="s">
        <v>8</v>
      </c>
      <c r="U4" s="2" t="s">
        <v>21</v>
      </c>
      <c r="V4" s="2" t="s">
        <v>9</v>
      </c>
      <c r="W4" s="2" t="s">
        <v>22</v>
      </c>
      <c r="X4" s="2" t="s">
        <v>10</v>
      </c>
      <c r="Y4" s="9" t="s">
        <v>3029</v>
      </c>
      <c r="Z4" s="10" t="s">
        <v>3030</v>
      </c>
    </row>
    <row r="5" spans="1:26">
      <c r="A5" s="21" t="s">
        <v>3046</v>
      </c>
      <c r="B5" s="21"/>
      <c r="C5" s="21"/>
      <c r="D5" s="21"/>
      <c r="E5" s="2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12"/>
    </row>
    <row r="6" spans="1:26">
      <c r="A6" s="17"/>
      <c r="B6" s="17"/>
      <c r="C6" s="18"/>
      <c r="D6" s="1"/>
      <c r="E6" s="1"/>
      <c r="F6" s="19"/>
      <c r="G6" s="1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7"/>
      <c r="B7" s="17"/>
      <c r="C7" s="18"/>
      <c r="D7" s="1"/>
      <c r="E7" s="1"/>
      <c r="F7" s="19"/>
      <c r="G7" s="1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7"/>
      <c r="B8" s="17"/>
      <c r="C8" s="18"/>
      <c r="D8" s="1"/>
      <c r="E8" s="1"/>
      <c r="F8" s="19"/>
      <c r="G8" s="1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7"/>
      <c r="B9" s="17"/>
      <c r="C9" s="18"/>
      <c r="D9" s="1"/>
      <c r="E9" s="1"/>
      <c r="F9" s="19"/>
      <c r="G9" s="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7"/>
      <c r="B10" s="17"/>
      <c r="C10" s="18"/>
      <c r="D10" s="1"/>
      <c r="E10" s="1"/>
      <c r="F10" s="19"/>
      <c r="G10" s="1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7"/>
      <c r="B11" s="17"/>
      <c r="C11" s="18"/>
      <c r="D11" s="1"/>
      <c r="E11" s="1"/>
      <c r="F11" s="19"/>
      <c r="G11" s="1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7"/>
      <c r="B12" s="17"/>
      <c r="C12" s="18"/>
      <c r="D12" s="1"/>
      <c r="E12" s="1"/>
      <c r="F12" s="19"/>
      <c r="G12" s="1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7"/>
      <c r="B13" s="17"/>
      <c r="C13" s="18"/>
      <c r="D13" s="1"/>
      <c r="E13" s="1"/>
      <c r="F13" s="19"/>
      <c r="G13" s="1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7"/>
      <c r="B14" s="17"/>
      <c r="C14" s="18"/>
      <c r="D14" s="1"/>
      <c r="E14" s="1"/>
      <c r="F14" s="19"/>
      <c r="G14" s="1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7"/>
      <c r="B15" s="17"/>
      <c r="C15" s="18"/>
      <c r="D15" s="1"/>
      <c r="E15" s="1"/>
      <c r="F15" s="19"/>
      <c r="G15" s="1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7"/>
      <c r="B16" s="17"/>
      <c r="C16" s="18"/>
      <c r="D16" s="1"/>
      <c r="E16" s="1"/>
      <c r="F16" s="19"/>
      <c r="G16" s="1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7"/>
      <c r="B17" s="17"/>
      <c r="C17" s="18"/>
      <c r="D17" s="1"/>
      <c r="E17" s="1"/>
      <c r="F17" s="19"/>
      <c r="G17" s="1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7"/>
      <c r="B18" s="17"/>
      <c r="C18" s="18"/>
      <c r="D18" s="1"/>
      <c r="E18" s="1"/>
      <c r="F18" s="19"/>
      <c r="G18" s="1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7"/>
      <c r="B19" s="17"/>
      <c r="C19" s="18"/>
      <c r="D19" s="1"/>
      <c r="E19" s="1"/>
      <c r="F19" s="19"/>
      <c r="G19" s="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7"/>
      <c r="B20" s="17"/>
      <c r="C20" s="18"/>
      <c r="D20" s="1"/>
      <c r="E20" s="1"/>
      <c r="F20" s="19"/>
      <c r="G20" s="1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7"/>
      <c r="B21" s="17"/>
      <c r="C21" s="18"/>
      <c r="D21" s="1"/>
      <c r="E21" s="1"/>
      <c r="F21" s="19"/>
      <c r="G21" s="1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7"/>
      <c r="B22" s="17"/>
      <c r="C22" s="18"/>
      <c r="D22" s="1"/>
      <c r="E22" s="1"/>
      <c r="F22" s="19"/>
      <c r="G22" s="1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7"/>
      <c r="B23" s="17"/>
      <c r="C23" s="18"/>
      <c r="D23" s="1"/>
      <c r="E23" s="1"/>
      <c r="F23" s="19"/>
      <c r="G23" s="1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7"/>
      <c r="B24" s="17"/>
      <c r="C24" s="18"/>
      <c r="D24" s="1"/>
      <c r="E24" s="1"/>
      <c r="F24" s="19"/>
      <c r="G24" s="1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7"/>
      <c r="B25" s="17"/>
      <c r="C25" s="18"/>
      <c r="D25" s="1"/>
      <c r="E25" s="1"/>
      <c r="F25" s="19"/>
      <c r="G25" s="1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7"/>
      <c r="B26" s="17"/>
      <c r="C26" s="18"/>
      <c r="D26" s="1"/>
      <c r="E26" s="1"/>
      <c r="F26" s="19"/>
      <c r="G26" s="1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7"/>
      <c r="B27" s="17"/>
      <c r="C27" s="18"/>
      <c r="D27" s="1"/>
      <c r="E27" s="1"/>
      <c r="F27" s="19"/>
      <c r="G27" s="1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7"/>
      <c r="B28" s="17"/>
      <c r="C28" s="18"/>
      <c r="D28" s="1"/>
      <c r="E28" s="1"/>
      <c r="F28" s="19"/>
      <c r="G28" s="1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7"/>
      <c r="B29" s="17"/>
      <c r="C29" s="18"/>
      <c r="D29" s="1"/>
      <c r="E29" s="1"/>
      <c r="F29" s="19"/>
      <c r="G29" s="1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7"/>
      <c r="B30" s="17"/>
      <c r="C30" s="18"/>
      <c r="D30" s="1"/>
      <c r="E30" s="1"/>
      <c r="F30" s="19"/>
      <c r="G30" s="1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7"/>
      <c r="B31" s="17"/>
      <c r="C31" s="18"/>
      <c r="D31" s="1"/>
      <c r="E31" s="1"/>
      <c r="F31" s="19"/>
      <c r="G31" s="1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7"/>
      <c r="B32" s="17"/>
      <c r="C32" s="18"/>
      <c r="D32" s="1"/>
      <c r="E32" s="1"/>
      <c r="F32" s="19"/>
      <c r="G32" s="1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7"/>
      <c r="B33" s="17"/>
      <c r="C33" s="18"/>
      <c r="D33" s="1"/>
      <c r="E33" s="1"/>
      <c r="F33" s="19"/>
      <c r="G33" s="1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7"/>
      <c r="B34" s="17"/>
      <c r="C34" s="18"/>
      <c r="D34" s="1"/>
      <c r="E34" s="1"/>
      <c r="F34" s="19"/>
      <c r="G34" s="1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7"/>
      <c r="B35" s="17"/>
      <c r="C35" s="18"/>
      <c r="D35" s="1"/>
      <c r="E35" s="1"/>
      <c r="F35" s="19"/>
      <c r="G35" s="1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7"/>
      <c r="B36" s="17"/>
      <c r="C36" s="18"/>
      <c r="D36" s="1"/>
      <c r="E36" s="1"/>
      <c r="F36" s="19"/>
      <c r="G36" s="1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7"/>
      <c r="B37" s="17"/>
      <c r="C37" s="18"/>
      <c r="D37" s="1"/>
      <c r="E37" s="1"/>
      <c r="F37" s="19"/>
      <c r="G37" s="1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7"/>
      <c r="B38" s="17"/>
      <c r="C38" s="18"/>
      <c r="D38" s="1"/>
      <c r="E38" s="1"/>
      <c r="F38" s="19"/>
      <c r="G38" s="1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7"/>
      <c r="B39" s="17"/>
      <c r="C39" s="18"/>
      <c r="D39" s="1"/>
      <c r="E39" s="1"/>
      <c r="F39" s="19"/>
      <c r="G39" s="1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7"/>
      <c r="B40" s="17"/>
      <c r="C40" s="18"/>
      <c r="D40" s="1"/>
      <c r="E40" s="1"/>
      <c r="F40" s="19"/>
      <c r="G40" s="1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7"/>
      <c r="B41" s="17"/>
      <c r="C41" s="18"/>
      <c r="D41" s="1"/>
      <c r="E41" s="1"/>
      <c r="F41" s="19"/>
      <c r="G41" s="1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7"/>
      <c r="B42" s="17"/>
      <c r="C42" s="18"/>
      <c r="D42" s="1"/>
      <c r="E42" s="1"/>
      <c r="F42" s="19"/>
      <c r="G42" s="1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7"/>
      <c r="B43" s="17"/>
      <c r="C43" s="18"/>
      <c r="D43" s="1"/>
      <c r="E43" s="1"/>
      <c r="F43" s="19"/>
      <c r="G43" s="1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7"/>
      <c r="B44" s="17"/>
      <c r="C44" s="18"/>
      <c r="D44" s="1"/>
      <c r="E44" s="1"/>
      <c r="F44" s="19"/>
      <c r="G44" s="1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7"/>
      <c r="B45" s="17"/>
      <c r="C45" s="18"/>
      <c r="D45" s="1"/>
      <c r="E45" s="1"/>
      <c r="F45" s="19"/>
      <c r="G45" s="1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7"/>
      <c r="B46" s="17"/>
      <c r="C46" s="18"/>
      <c r="D46" s="1"/>
      <c r="E46" s="1"/>
      <c r="F46" s="19"/>
      <c r="G46" s="1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7"/>
      <c r="B47" s="17"/>
      <c r="C47" s="18"/>
      <c r="D47" s="1"/>
      <c r="E47" s="1"/>
      <c r="F47" s="19"/>
      <c r="G47" s="1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7"/>
      <c r="B48" s="17"/>
      <c r="C48" s="18"/>
      <c r="D48" s="1"/>
      <c r="E48" s="1"/>
      <c r="F48" s="19"/>
      <c r="G48" s="1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7"/>
      <c r="B49" s="17"/>
      <c r="C49" s="18"/>
      <c r="D49" s="1"/>
      <c r="E49" s="1"/>
      <c r="F49" s="19"/>
      <c r="G49" s="1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7"/>
      <c r="B50" s="17"/>
      <c r="C50" s="18"/>
      <c r="D50" s="1"/>
      <c r="E50" s="1"/>
      <c r="F50" s="19"/>
      <c r="G50" s="1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7"/>
      <c r="B51" s="17"/>
      <c r="C51" s="18"/>
      <c r="D51" s="1"/>
      <c r="E51" s="1"/>
      <c r="F51" s="19"/>
      <c r="G51" s="1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7"/>
      <c r="B52" s="17"/>
      <c r="C52" s="18"/>
      <c r="D52" s="1"/>
      <c r="E52" s="1"/>
      <c r="F52" s="19"/>
      <c r="G52" s="1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7"/>
      <c r="B53" s="17"/>
      <c r="C53" s="18"/>
      <c r="D53" s="1"/>
      <c r="E53" s="1"/>
      <c r="F53" s="19"/>
      <c r="G53" s="1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7"/>
      <c r="B54" s="17"/>
      <c r="C54" s="18"/>
      <c r="D54" s="1"/>
      <c r="E54" s="1"/>
      <c r="F54" s="19"/>
      <c r="G54" s="1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7"/>
      <c r="B55" s="17"/>
      <c r="C55" s="18"/>
      <c r="D55" s="1"/>
      <c r="E55" s="1"/>
      <c r="F55" s="19"/>
      <c r="G55" s="1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7"/>
      <c r="B56" s="17"/>
      <c r="C56" s="18"/>
      <c r="D56" s="1"/>
      <c r="E56" s="1"/>
      <c r="F56" s="19"/>
      <c r="G56" s="1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7"/>
      <c r="B57" s="17"/>
      <c r="C57" s="18"/>
      <c r="D57" s="1"/>
      <c r="E57" s="1"/>
      <c r="F57" s="19"/>
      <c r="G57" s="1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7"/>
      <c r="B58" s="17"/>
      <c r="C58" s="18"/>
      <c r="D58" s="1"/>
      <c r="E58" s="1"/>
      <c r="F58" s="19"/>
      <c r="G58" s="1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7"/>
      <c r="B59" s="17"/>
      <c r="C59" s="18"/>
      <c r="D59" s="1"/>
      <c r="E59" s="1"/>
      <c r="F59" s="19"/>
      <c r="G59" s="1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7"/>
      <c r="B60" s="17"/>
      <c r="C60" s="18"/>
      <c r="D60" s="1"/>
      <c r="E60" s="1"/>
      <c r="F60" s="19"/>
      <c r="G60" s="19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7"/>
      <c r="B61" s="17"/>
      <c r="C61" s="18"/>
      <c r="D61" s="1"/>
      <c r="E61" s="1"/>
      <c r="F61" s="19"/>
      <c r="G61" s="1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7"/>
      <c r="B62" s="17"/>
      <c r="C62" s="18"/>
      <c r="D62" s="1"/>
      <c r="E62" s="1"/>
      <c r="F62" s="19"/>
      <c r="G62" s="1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7"/>
      <c r="B63" s="17"/>
      <c r="C63" s="18"/>
      <c r="D63" s="1"/>
      <c r="E63" s="1"/>
      <c r="F63" s="19"/>
      <c r="G63" s="1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7"/>
      <c r="B64" s="17"/>
      <c r="C64" s="18"/>
      <c r="D64" s="1"/>
      <c r="E64" s="1"/>
      <c r="F64" s="19"/>
      <c r="G64" s="19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7"/>
      <c r="B65" s="17"/>
      <c r="C65" s="18"/>
      <c r="D65" s="1"/>
      <c r="E65" s="1"/>
      <c r="F65" s="19"/>
      <c r="G65" s="1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7"/>
      <c r="B66" s="17"/>
      <c r="C66" s="18"/>
      <c r="D66" s="1"/>
      <c r="E66" s="1"/>
      <c r="F66" s="19"/>
      <c r="G66" s="1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7"/>
      <c r="B67" s="17"/>
      <c r="C67" s="18"/>
      <c r="D67" s="1"/>
      <c r="E67" s="1"/>
      <c r="F67" s="19"/>
      <c r="G67" s="19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7"/>
      <c r="B68" s="17"/>
      <c r="C68" s="18"/>
      <c r="D68" s="1"/>
      <c r="E68" s="1"/>
      <c r="F68" s="19"/>
      <c r="G68" s="19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7"/>
      <c r="B69" s="17"/>
      <c r="C69" s="18"/>
      <c r="D69" s="1"/>
      <c r="E69" s="1"/>
      <c r="F69" s="19"/>
      <c r="G69" s="1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7"/>
      <c r="B70" s="17"/>
      <c r="C70" s="18"/>
      <c r="D70" s="1"/>
      <c r="E70" s="1"/>
      <c r="F70" s="19"/>
      <c r="G70" s="1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7"/>
      <c r="B71" s="17"/>
      <c r="C71" s="18"/>
      <c r="D71" s="1"/>
      <c r="E71" s="1"/>
      <c r="F71" s="19"/>
      <c r="G71" s="19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7"/>
      <c r="B72" s="17"/>
      <c r="C72" s="18"/>
      <c r="D72" s="1"/>
      <c r="E72" s="1"/>
      <c r="F72" s="19"/>
      <c r="G72" s="19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7"/>
      <c r="B73" s="17"/>
      <c r="C73" s="18"/>
      <c r="D73" s="1"/>
      <c r="E73" s="1"/>
      <c r="F73" s="19"/>
      <c r="G73" s="19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7"/>
      <c r="B74" s="17"/>
      <c r="C74" s="18"/>
      <c r="D74" s="1"/>
      <c r="E74" s="1"/>
      <c r="F74" s="19"/>
      <c r="G74" s="19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7"/>
      <c r="B75" s="17"/>
      <c r="C75" s="18"/>
      <c r="D75" s="1"/>
      <c r="E75" s="1"/>
      <c r="F75" s="19"/>
      <c r="G75" s="1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7"/>
      <c r="B76" s="17"/>
      <c r="C76" s="18"/>
      <c r="D76" s="1"/>
      <c r="E76" s="1"/>
      <c r="F76" s="19"/>
      <c r="G76" s="1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7"/>
      <c r="B77" s="17"/>
      <c r="C77" s="18"/>
      <c r="D77" s="1"/>
      <c r="E77" s="1"/>
      <c r="F77" s="19"/>
      <c r="G77" s="19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7"/>
      <c r="B78" s="17"/>
      <c r="C78" s="18"/>
      <c r="D78" s="1"/>
      <c r="E78" s="1"/>
      <c r="F78" s="19"/>
      <c r="G78" s="19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7"/>
      <c r="B79" s="17"/>
      <c r="C79" s="18"/>
      <c r="D79" s="1"/>
      <c r="E79" s="1"/>
      <c r="F79" s="19"/>
      <c r="G79" s="1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7"/>
      <c r="B80" s="17"/>
      <c r="C80" s="18"/>
      <c r="D80" s="1"/>
      <c r="E80" s="1"/>
      <c r="F80" s="19"/>
      <c r="G80" s="19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7"/>
      <c r="B81" s="17"/>
      <c r="C81" s="18"/>
      <c r="D81" s="1"/>
      <c r="E81" s="1"/>
      <c r="F81" s="19"/>
      <c r="G81" s="19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7"/>
      <c r="B82" s="17"/>
      <c r="C82" s="18"/>
      <c r="D82" s="1"/>
      <c r="E82" s="1"/>
      <c r="F82" s="19"/>
      <c r="G82" s="19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7"/>
      <c r="B83" s="17"/>
      <c r="C83" s="18"/>
      <c r="D83" s="1"/>
      <c r="E83" s="1"/>
      <c r="F83" s="19"/>
      <c r="G83" s="19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7"/>
      <c r="B84" s="17"/>
      <c r="C84" s="18"/>
      <c r="D84" s="1"/>
      <c r="E84" s="1"/>
      <c r="F84" s="19"/>
      <c r="G84" s="19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7"/>
      <c r="B85" s="17"/>
      <c r="C85" s="18"/>
      <c r="D85" s="1"/>
      <c r="E85" s="1"/>
      <c r="F85" s="19"/>
      <c r="G85" s="19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7"/>
      <c r="B86" s="17"/>
      <c r="C86" s="18"/>
      <c r="D86" s="1"/>
      <c r="E86" s="1"/>
      <c r="F86" s="19"/>
      <c r="G86" s="19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7"/>
      <c r="B87" s="17"/>
      <c r="C87" s="18"/>
      <c r="D87" s="1"/>
      <c r="E87" s="1"/>
      <c r="F87" s="19"/>
      <c r="G87" s="19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7"/>
      <c r="B88" s="17"/>
      <c r="C88" s="18"/>
      <c r="D88" s="1"/>
      <c r="E88" s="1"/>
      <c r="F88" s="19"/>
      <c r="G88" s="19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7"/>
      <c r="B89" s="17"/>
      <c r="C89" s="18"/>
      <c r="D89" s="1"/>
      <c r="E89" s="1"/>
      <c r="F89" s="19"/>
      <c r="G89" s="19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7"/>
      <c r="B90" s="17"/>
      <c r="C90" s="18"/>
      <c r="D90" s="1"/>
      <c r="E90" s="1"/>
      <c r="F90" s="19"/>
      <c r="G90" s="19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7"/>
      <c r="B91" s="17"/>
      <c r="C91" s="18"/>
      <c r="D91" s="1"/>
      <c r="E91" s="1"/>
      <c r="F91" s="19"/>
      <c r="G91" s="19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7"/>
      <c r="B92" s="17"/>
      <c r="C92" s="18"/>
      <c r="D92" s="1"/>
      <c r="E92" s="1"/>
      <c r="F92" s="19"/>
      <c r="G92" s="19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7"/>
      <c r="B93" s="17"/>
      <c r="C93" s="18"/>
      <c r="D93" s="1"/>
      <c r="E93" s="1"/>
      <c r="F93" s="19"/>
      <c r="G93" s="19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7"/>
      <c r="B94" s="17"/>
      <c r="C94" s="18"/>
      <c r="D94" s="1"/>
      <c r="E94" s="1"/>
      <c r="F94" s="19"/>
      <c r="G94" s="19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7"/>
      <c r="B95" s="17"/>
      <c r="C95" s="18"/>
      <c r="D95" s="1"/>
      <c r="E95" s="1"/>
      <c r="F95" s="19"/>
      <c r="G95" s="1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7"/>
      <c r="B96" s="17"/>
      <c r="C96" s="18"/>
      <c r="D96" s="1"/>
      <c r="E96" s="1"/>
      <c r="F96" s="19"/>
      <c r="G96" s="19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7"/>
      <c r="B97" s="17"/>
      <c r="C97" s="18"/>
      <c r="D97" s="1"/>
      <c r="E97" s="1"/>
      <c r="F97" s="19"/>
      <c r="G97" s="19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7"/>
      <c r="B98" s="17"/>
      <c r="C98" s="18"/>
      <c r="D98" s="1"/>
      <c r="E98" s="1"/>
      <c r="F98" s="19"/>
      <c r="G98" s="19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7"/>
      <c r="B99" s="17"/>
      <c r="C99" s="18"/>
      <c r="D99" s="1"/>
      <c r="E99" s="1"/>
      <c r="F99" s="19"/>
      <c r="G99" s="19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7"/>
      <c r="B100" s="17"/>
      <c r="C100" s="18"/>
      <c r="D100" s="1"/>
      <c r="E100" s="1"/>
      <c r="F100" s="19"/>
      <c r="G100" s="19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7"/>
      <c r="B101" s="17"/>
      <c r="C101" s="18"/>
      <c r="D101" s="1"/>
      <c r="E101" s="1"/>
      <c r="F101" s="19"/>
      <c r="G101" s="19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7"/>
      <c r="B102" s="17"/>
      <c r="C102" s="18"/>
      <c r="D102" s="1"/>
      <c r="E102" s="1"/>
      <c r="F102" s="19"/>
      <c r="G102" s="19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7"/>
      <c r="B103" s="17"/>
      <c r="C103" s="18"/>
      <c r="D103" s="1"/>
      <c r="E103" s="1"/>
      <c r="F103" s="19"/>
      <c r="G103" s="19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7"/>
      <c r="B104" s="17"/>
      <c r="C104" s="18"/>
      <c r="D104" s="1"/>
      <c r="E104" s="1"/>
      <c r="F104" s="19"/>
      <c r="G104" s="19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7"/>
      <c r="B105" s="17"/>
      <c r="C105" s="18"/>
      <c r="D105" s="1"/>
      <c r="E105" s="1"/>
      <c r="F105" s="19"/>
      <c r="G105" s="19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7"/>
      <c r="B106" s="17"/>
      <c r="C106" s="18"/>
      <c r="D106" s="1"/>
      <c r="E106" s="1"/>
      <c r="F106" s="19"/>
      <c r="G106" s="19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7"/>
      <c r="B107" s="17"/>
      <c r="C107" s="18"/>
      <c r="D107" s="1"/>
      <c r="E107" s="1"/>
      <c r="F107" s="19"/>
      <c r="G107" s="19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7"/>
      <c r="B108" s="17"/>
      <c r="C108" s="18"/>
      <c r="D108" s="1"/>
      <c r="E108" s="1"/>
      <c r="F108" s="19"/>
      <c r="G108" s="1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7"/>
      <c r="B109" s="17"/>
      <c r="C109" s="18"/>
      <c r="D109" s="1"/>
      <c r="E109" s="1"/>
      <c r="F109" s="19"/>
      <c r="G109" s="19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7"/>
      <c r="B110" s="17"/>
      <c r="C110" s="18"/>
      <c r="D110" s="1"/>
      <c r="E110" s="1"/>
      <c r="F110" s="19"/>
      <c r="G110" s="19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7"/>
      <c r="B111" s="17"/>
      <c r="C111" s="18"/>
      <c r="D111" s="1"/>
      <c r="E111" s="1"/>
      <c r="F111" s="19"/>
      <c r="G111" s="19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7"/>
      <c r="B112" s="17"/>
      <c r="C112" s="18"/>
      <c r="D112" s="1"/>
      <c r="E112" s="1"/>
      <c r="F112" s="19"/>
      <c r="G112" s="19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7"/>
      <c r="B113" s="17"/>
      <c r="C113" s="18"/>
      <c r="D113" s="1"/>
      <c r="E113" s="1"/>
      <c r="F113" s="19"/>
      <c r="G113" s="19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7"/>
      <c r="B114" s="17"/>
      <c r="C114" s="18"/>
      <c r="D114" s="1"/>
      <c r="E114" s="1"/>
      <c r="F114" s="19"/>
      <c r="G114" s="19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7"/>
      <c r="B115" s="17"/>
      <c r="C115" s="18"/>
      <c r="D115" s="1"/>
      <c r="E115" s="1"/>
      <c r="F115" s="19"/>
      <c r="G115" s="19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7"/>
      <c r="B116" s="17"/>
      <c r="C116" s="18"/>
      <c r="D116" s="1"/>
      <c r="E116" s="1"/>
      <c r="F116" s="19"/>
      <c r="G116" s="19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7"/>
      <c r="B117" s="17"/>
      <c r="C117" s="18"/>
      <c r="D117" s="1"/>
      <c r="E117" s="1"/>
      <c r="F117" s="19"/>
      <c r="G117" s="1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7"/>
      <c r="B118" s="17"/>
      <c r="C118" s="18"/>
      <c r="D118" s="1"/>
      <c r="E118" s="1"/>
      <c r="F118" s="19"/>
      <c r="G118" s="19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7"/>
      <c r="B119" s="17"/>
      <c r="C119" s="18"/>
      <c r="D119" s="1"/>
      <c r="E119" s="1"/>
      <c r="F119" s="19"/>
      <c r="G119" s="19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7"/>
      <c r="B120" s="17"/>
      <c r="C120" s="18"/>
      <c r="D120" s="1"/>
      <c r="E120" s="1"/>
      <c r="F120" s="19"/>
      <c r="G120" s="19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7"/>
      <c r="B121" s="17"/>
      <c r="C121" s="18"/>
      <c r="D121" s="1"/>
      <c r="E121" s="1"/>
      <c r="F121" s="19"/>
      <c r="G121" s="19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7"/>
      <c r="B122" s="17"/>
      <c r="C122" s="18"/>
      <c r="D122" s="1"/>
      <c r="E122" s="1"/>
      <c r="F122" s="19"/>
      <c r="G122" s="19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7"/>
      <c r="B123" s="17"/>
      <c r="C123" s="18"/>
      <c r="D123" s="1"/>
      <c r="E123" s="1"/>
      <c r="F123" s="19"/>
      <c r="G123" s="19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7"/>
      <c r="B124" s="17"/>
      <c r="C124" s="18"/>
      <c r="D124" s="1"/>
      <c r="E124" s="1"/>
      <c r="F124" s="19"/>
      <c r="G124" s="19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7"/>
      <c r="B125" s="17"/>
      <c r="C125" s="18"/>
      <c r="D125" s="1"/>
      <c r="E125" s="1"/>
      <c r="F125" s="19"/>
      <c r="G125" s="19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7"/>
      <c r="B126" s="17"/>
      <c r="C126" s="18"/>
      <c r="D126" s="1"/>
      <c r="E126" s="1"/>
      <c r="F126" s="19"/>
      <c r="G126" s="19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7"/>
      <c r="B127" s="17"/>
      <c r="C127" s="18"/>
      <c r="D127" s="1"/>
      <c r="E127" s="1"/>
      <c r="F127" s="19"/>
      <c r="G127" s="19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7"/>
      <c r="B128" s="17"/>
      <c r="C128" s="18"/>
      <c r="D128" s="1"/>
      <c r="E128" s="1"/>
      <c r="F128" s="19"/>
      <c r="G128" s="19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7"/>
      <c r="B129" s="17"/>
      <c r="C129" s="18"/>
      <c r="D129" s="1"/>
      <c r="E129" s="1"/>
      <c r="F129" s="19"/>
      <c r="G129" s="19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7"/>
      <c r="B130" s="17"/>
      <c r="C130" s="18"/>
      <c r="D130" s="1"/>
      <c r="E130" s="1"/>
      <c r="F130" s="19"/>
      <c r="G130" s="19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7"/>
      <c r="B131" s="17"/>
      <c r="C131" s="18"/>
      <c r="D131" s="1"/>
      <c r="E131" s="1"/>
      <c r="F131" s="19"/>
      <c r="G131" s="19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7"/>
      <c r="B132" s="17"/>
      <c r="C132" s="18"/>
      <c r="D132" s="1"/>
      <c r="E132" s="1"/>
      <c r="F132" s="19"/>
      <c r="G132" s="19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7"/>
      <c r="B133" s="17"/>
      <c r="C133" s="18"/>
      <c r="D133" s="1"/>
      <c r="E133" s="1"/>
      <c r="F133" s="19"/>
      <c r="G133" s="19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7"/>
      <c r="B134" s="17"/>
      <c r="C134" s="18"/>
      <c r="D134" s="1"/>
      <c r="E134" s="1"/>
      <c r="F134" s="19"/>
      <c r="G134" s="19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7"/>
      <c r="B135" s="17"/>
      <c r="C135" s="18"/>
      <c r="D135" s="1"/>
      <c r="E135" s="1"/>
      <c r="F135" s="19"/>
      <c r="G135" s="19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7"/>
      <c r="B136" s="17"/>
      <c r="C136" s="18"/>
      <c r="D136" s="1"/>
      <c r="E136" s="1"/>
      <c r="F136" s="19"/>
      <c r="G136" s="19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7"/>
      <c r="B137" s="17"/>
      <c r="C137" s="18"/>
      <c r="D137" s="1"/>
      <c r="E137" s="1"/>
      <c r="F137" s="19"/>
      <c r="G137" s="19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7"/>
      <c r="B138" s="17"/>
      <c r="C138" s="18"/>
      <c r="D138" s="1"/>
      <c r="E138" s="1"/>
      <c r="F138" s="19"/>
      <c r="G138" s="19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7"/>
      <c r="B139" s="17"/>
      <c r="C139" s="18"/>
      <c r="D139" s="1"/>
      <c r="E139" s="1"/>
      <c r="F139" s="19"/>
      <c r="G139" s="19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7"/>
      <c r="B140" s="17"/>
      <c r="C140" s="18"/>
      <c r="D140" s="1"/>
      <c r="E140" s="1"/>
      <c r="F140" s="19"/>
      <c r="G140" s="19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7"/>
      <c r="B141" s="17"/>
      <c r="C141" s="18"/>
      <c r="D141" s="1"/>
      <c r="E141" s="1"/>
      <c r="F141" s="19"/>
      <c r="G141" s="19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7"/>
      <c r="B142" s="17"/>
      <c r="C142" s="18"/>
      <c r="D142" s="1"/>
      <c r="E142" s="1"/>
      <c r="F142" s="19"/>
      <c r="G142" s="19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7"/>
      <c r="B143" s="17"/>
      <c r="C143" s="18"/>
      <c r="D143" s="1"/>
      <c r="E143" s="1"/>
      <c r="F143" s="19"/>
      <c r="G143" s="19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7"/>
      <c r="B144" s="17"/>
      <c r="C144" s="18"/>
      <c r="D144" s="1"/>
      <c r="E144" s="1"/>
      <c r="F144" s="19"/>
      <c r="G144" s="19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7"/>
      <c r="B145" s="17"/>
      <c r="C145" s="18"/>
      <c r="D145" s="1"/>
      <c r="E145" s="1"/>
      <c r="F145" s="19"/>
      <c r="G145" s="19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7"/>
      <c r="B146" s="17"/>
      <c r="C146" s="18"/>
      <c r="D146" s="1"/>
      <c r="E146" s="1"/>
      <c r="F146" s="19"/>
      <c r="G146" s="19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7"/>
      <c r="B147" s="17"/>
      <c r="C147" s="18"/>
      <c r="D147" s="1"/>
      <c r="E147" s="1"/>
      <c r="F147" s="19"/>
      <c r="G147" s="19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7"/>
      <c r="B148" s="17"/>
      <c r="C148" s="18"/>
      <c r="D148" s="1"/>
      <c r="E148" s="1"/>
      <c r="F148" s="19"/>
      <c r="G148" s="19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7"/>
      <c r="B149" s="17"/>
      <c r="C149" s="18"/>
      <c r="D149" s="1"/>
      <c r="E149" s="1"/>
      <c r="F149" s="19"/>
      <c r="G149" s="19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7"/>
      <c r="B150" s="17"/>
      <c r="C150" s="18"/>
      <c r="D150" s="1"/>
      <c r="E150" s="1"/>
      <c r="F150" s="19"/>
      <c r="G150" s="19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7"/>
      <c r="B151" s="17"/>
      <c r="C151" s="18"/>
      <c r="D151" s="1"/>
      <c r="E151" s="1"/>
      <c r="F151" s="19"/>
      <c r="G151" s="19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7"/>
      <c r="B152" s="17"/>
      <c r="C152" s="18"/>
      <c r="D152" s="1"/>
      <c r="E152" s="1"/>
      <c r="F152" s="19"/>
      <c r="G152" s="19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7"/>
      <c r="B153" s="17"/>
      <c r="C153" s="18"/>
      <c r="D153" s="1"/>
      <c r="E153" s="1"/>
      <c r="F153" s="19"/>
      <c r="G153" s="19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7"/>
      <c r="B154" s="17"/>
      <c r="C154" s="18"/>
      <c r="D154" s="1"/>
      <c r="E154" s="1"/>
      <c r="F154" s="19"/>
      <c r="G154" s="19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7"/>
      <c r="B155" s="17"/>
      <c r="C155" s="18"/>
      <c r="D155" s="1"/>
      <c r="E155" s="1"/>
      <c r="F155" s="19"/>
      <c r="G155" s="19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7"/>
      <c r="B156" s="17"/>
      <c r="C156" s="18"/>
      <c r="D156" s="1"/>
      <c r="E156" s="1"/>
      <c r="F156" s="19"/>
      <c r="G156" s="19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7"/>
      <c r="B157" s="17"/>
      <c r="C157" s="18"/>
      <c r="D157" s="1"/>
      <c r="E157" s="1"/>
      <c r="F157" s="19"/>
      <c r="G157" s="19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7"/>
      <c r="B158" s="17"/>
      <c r="C158" s="18"/>
      <c r="D158" s="1"/>
      <c r="E158" s="1"/>
      <c r="F158" s="19"/>
      <c r="G158" s="19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7"/>
      <c r="B159" s="17"/>
      <c r="C159" s="18"/>
      <c r="D159" s="1"/>
      <c r="E159" s="1"/>
      <c r="F159" s="19"/>
      <c r="G159" s="19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7"/>
      <c r="B160" s="17"/>
      <c r="C160" s="18"/>
      <c r="D160" s="1"/>
      <c r="E160" s="1"/>
      <c r="F160" s="19"/>
      <c r="G160" s="19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7"/>
      <c r="B161" s="17"/>
      <c r="C161" s="18"/>
      <c r="D161" s="1"/>
      <c r="E161" s="1"/>
      <c r="F161" s="19"/>
      <c r="G161" s="19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7"/>
      <c r="B162" s="17"/>
      <c r="C162" s="18"/>
      <c r="D162" s="1"/>
      <c r="E162" s="1"/>
      <c r="F162" s="19"/>
      <c r="G162" s="19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7"/>
      <c r="B163" s="17"/>
      <c r="C163" s="18"/>
      <c r="D163" s="1"/>
      <c r="E163" s="1"/>
      <c r="F163" s="19"/>
      <c r="G163" s="19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7"/>
      <c r="B164" s="17"/>
      <c r="C164" s="18"/>
      <c r="D164" s="1"/>
      <c r="E164" s="1"/>
      <c r="F164" s="19"/>
      <c r="G164" s="19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7"/>
      <c r="B165" s="17"/>
      <c r="C165" s="18"/>
      <c r="D165" s="1"/>
      <c r="E165" s="1"/>
      <c r="F165" s="19"/>
      <c r="G165" s="19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7"/>
      <c r="B166" s="17"/>
      <c r="C166" s="18"/>
      <c r="D166" s="1"/>
      <c r="E166" s="1"/>
      <c r="F166" s="19"/>
      <c r="G166" s="19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7"/>
      <c r="B167" s="17"/>
      <c r="C167" s="18"/>
      <c r="D167" s="1"/>
      <c r="E167" s="1"/>
      <c r="F167" s="19"/>
      <c r="G167" s="19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7"/>
      <c r="B168" s="17"/>
      <c r="C168" s="18"/>
      <c r="D168" s="1"/>
      <c r="E168" s="1"/>
      <c r="F168" s="19"/>
      <c r="G168" s="19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7"/>
      <c r="B169" s="17"/>
      <c r="C169" s="18"/>
      <c r="D169" s="1"/>
      <c r="E169" s="1"/>
      <c r="F169" s="19"/>
      <c r="G169" s="19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7"/>
      <c r="B170" s="17"/>
      <c r="C170" s="18"/>
      <c r="D170" s="1"/>
      <c r="E170" s="1"/>
      <c r="F170" s="19"/>
      <c r="G170" s="19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7"/>
      <c r="B171" s="17"/>
      <c r="C171" s="18"/>
      <c r="D171" s="1"/>
      <c r="E171" s="1"/>
      <c r="F171" s="19"/>
      <c r="G171" s="19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7"/>
      <c r="B172" s="17"/>
      <c r="C172" s="18"/>
      <c r="D172" s="1"/>
      <c r="E172" s="1"/>
      <c r="F172" s="19"/>
      <c r="G172" s="19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7"/>
      <c r="B173" s="17"/>
      <c r="C173" s="18"/>
      <c r="D173" s="1"/>
      <c r="E173" s="1"/>
      <c r="F173" s="19"/>
      <c r="G173" s="19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7"/>
      <c r="B174" s="17"/>
      <c r="C174" s="18"/>
      <c r="D174" s="1"/>
      <c r="E174" s="1"/>
      <c r="F174" s="19"/>
      <c r="G174" s="19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7"/>
      <c r="B175" s="17"/>
      <c r="C175" s="18"/>
      <c r="D175" s="1"/>
      <c r="E175" s="1"/>
      <c r="F175" s="19"/>
      <c r="G175" s="19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7"/>
      <c r="B176" s="17"/>
      <c r="C176" s="18"/>
      <c r="D176" s="1"/>
      <c r="E176" s="1"/>
      <c r="F176" s="19"/>
      <c r="G176" s="19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7"/>
      <c r="B177" s="17"/>
      <c r="C177" s="18"/>
      <c r="D177" s="1"/>
      <c r="E177" s="1"/>
      <c r="F177" s="19"/>
      <c r="G177" s="19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7"/>
      <c r="B178" s="17"/>
      <c r="C178" s="18"/>
      <c r="D178" s="1"/>
      <c r="E178" s="1"/>
      <c r="F178" s="19"/>
      <c r="G178" s="19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7"/>
      <c r="B179" s="17"/>
      <c r="C179" s="18"/>
      <c r="D179" s="1"/>
      <c r="E179" s="1"/>
      <c r="F179" s="19"/>
      <c r="G179" s="19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7"/>
      <c r="B180" s="17"/>
      <c r="C180" s="18"/>
      <c r="D180" s="1"/>
      <c r="E180" s="1"/>
      <c r="F180" s="19"/>
      <c r="G180" s="19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7"/>
      <c r="B181" s="17"/>
      <c r="C181" s="18"/>
      <c r="D181" s="1"/>
      <c r="E181" s="1"/>
      <c r="F181" s="19"/>
      <c r="G181" s="19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7"/>
      <c r="B182" s="17"/>
      <c r="C182" s="18"/>
      <c r="D182" s="1"/>
      <c r="E182" s="1"/>
      <c r="F182" s="19"/>
      <c r="G182" s="19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7"/>
      <c r="B183" s="17"/>
      <c r="C183" s="18"/>
      <c r="D183" s="1"/>
      <c r="E183" s="1"/>
      <c r="F183" s="19"/>
      <c r="G183" s="19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7"/>
      <c r="B184" s="17"/>
      <c r="C184" s="18"/>
      <c r="D184" s="1"/>
      <c r="E184" s="1"/>
      <c r="F184" s="19"/>
      <c r="G184" s="19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7"/>
      <c r="B185" s="17"/>
      <c r="C185" s="18"/>
      <c r="D185" s="1"/>
      <c r="E185" s="1"/>
      <c r="F185" s="19"/>
      <c r="G185" s="19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7"/>
      <c r="B186" s="17"/>
      <c r="C186" s="18"/>
      <c r="D186" s="1"/>
      <c r="E186" s="1"/>
      <c r="F186" s="19"/>
      <c r="G186" s="19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7"/>
      <c r="B187" s="17"/>
      <c r="C187" s="18"/>
      <c r="D187" s="1"/>
      <c r="E187" s="1"/>
      <c r="F187" s="19"/>
      <c r="G187" s="19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7"/>
      <c r="B188" s="17"/>
      <c r="C188" s="18"/>
      <c r="D188" s="1"/>
      <c r="E188" s="1"/>
      <c r="F188" s="19"/>
      <c r="G188" s="19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7"/>
      <c r="B189" s="17"/>
      <c r="C189" s="18"/>
      <c r="D189" s="1"/>
      <c r="E189" s="1"/>
      <c r="F189" s="19"/>
      <c r="G189" s="19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7"/>
      <c r="B190" s="17"/>
      <c r="C190" s="18"/>
      <c r="D190" s="1"/>
      <c r="E190" s="1"/>
      <c r="F190" s="19"/>
      <c r="G190" s="19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7"/>
      <c r="B191" s="17"/>
      <c r="C191" s="18"/>
      <c r="D191" s="1"/>
      <c r="E191" s="1"/>
      <c r="F191" s="19"/>
      <c r="G191" s="19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7"/>
      <c r="B192" s="17"/>
      <c r="C192" s="18"/>
      <c r="D192" s="1"/>
      <c r="E192" s="1"/>
      <c r="F192" s="19"/>
      <c r="G192" s="19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7"/>
      <c r="B193" s="17"/>
      <c r="C193" s="18"/>
      <c r="D193" s="1"/>
      <c r="E193" s="1"/>
      <c r="F193" s="19"/>
      <c r="G193" s="19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7"/>
      <c r="B194" s="17"/>
      <c r="C194" s="18"/>
      <c r="D194" s="1"/>
      <c r="E194" s="1"/>
      <c r="F194" s="19"/>
      <c r="G194" s="19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7"/>
      <c r="B195" s="17"/>
      <c r="C195" s="18"/>
      <c r="D195" s="1"/>
      <c r="E195" s="1"/>
      <c r="F195" s="19"/>
      <c r="G195" s="19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7"/>
      <c r="B196" s="17"/>
      <c r="C196" s="18"/>
      <c r="D196" s="1"/>
      <c r="E196" s="1"/>
      <c r="F196" s="19"/>
      <c r="G196" s="19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7"/>
      <c r="B197" s="17"/>
      <c r="C197" s="18"/>
      <c r="D197" s="1"/>
      <c r="E197" s="1"/>
      <c r="F197" s="19"/>
      <c r="G197" s="19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7"/>
      <c r="B198" s="17"/>
      <c r="C198" s="18"/>
      <c r="D198" s="1"/>
      <c r="E198" s="1"/>
      <c r="F198" s="19"/>
      <c r="G198" s="19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7"/>
      <c r="B199" s="17"/>
      <c r="C199" s="18"/>
      <c r="D199" s="1"/>
      <c r="E199" s="1"/>
      <c r="F199" s="19"/>
      <c r="G199" s="19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7"/>
      <c r="B200" s="17"/>
      <c r="C200" s="18"/>
      <c r="D200" s="1"/>
      <c r="E200" s="1"/>
      <c r="F200" s="19"/>
      <c r="G200" s="19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7"/>
      <c r="B201" s="17"/>
      <c r="C201" s="18"/>
      <c r="D201" s="1"/>
      <c r="E201" s="1"/>
      <c r="F201" s="19"/>
      <c r="G201" s="19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7"/>
      <c r="B202" s="17"/>
      <c r="C202" s="18"/>
      <c r="D202" s="1"/>
      <c r="E202" s="1"/>
      <c r="F202" s="19"/>
      <c r="G202" s="19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7"/>
      <c r="B203" s="17"/>
      <c r="C203" s="18"/>
      <c r="D203" s="1"/>
      <c r="E203" s="1"/>
      <c r="F203" s="19"/>
      <c r="G203" s="19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7"/>
      <c r="B204" s="17"/>
      <c r="C204" s="18"/>
      <c r="D204" s="1"/>
      <c r="E204" s="1"/>
      <c r="F204" s="19"/>
      <c r="G204" s="19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7"/>
      <c r="B205" s="17"/>
      <c r="C205" s="18"/>
      <c r="D205" s="1"/>
      <c r="E205" s="1"/>
      <c r="F205" s="19"/>
      <c r="G205" s="19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7"/>
      <c r="B206" s="17"/>
      <c r="C206" s="18"/>
      <c r="D206" s="1"/>
      <c r="E206" s="1"/>
      <c r="F206" s="19"/>
      <c r="G206" s="19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7"/>
      <c r="B207" s="17"/>
      <c r="C207" s="18"/>
      <c r="D207" s="1"/>
      <c r="E207" s="1"/>
      <c r="F207" s="19"/>
      <c r="G207" s="19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7"/>
      <c r="B208" s="17"/>
      <c r="C208" s="18"/>
      <c r="D208" s="1"/>
      <c r="E208" s="1"/>
      <c r="F208" s="19"/>
      <c r="G208" s="19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7"/>
      <c r="B209" s="17"/>
      <c r="C209" s="18"/>
      <c r="D209" s="1"/>
      <c r="E209" s="1"/>
      <c r="F209" s="19"/>
      <c r="G209" s="19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7"/>
      <c r="B210" s="17"/>
      <c r="C210" s="18"/>
      <c r="D210" s="1"/>
      <c r="E210" s="1"/>
      <c r="F210" s="19"/>
      <c r="G210" s="19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7"/>
      <c r="B211" s="17"/>
      <c r="C211" s="18"/>
      <c r="D211" s="1"/>
      <c r="E211" s="1"/>
      <c r="F211" s="19"/>
      <c r="G211" s="19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7"/>
      <c r="B212" s="17"/>
      <c r="C212" s="18"/>
      <c r="D212" s="1"/>
      <c r="E212" s="1"/>
      <c r="F212" s="19"/>
      <c r="G212" s="19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7"/>
      <c r="B213" s="17"/>
      <c r="C213" s="18"/>
      <c r="D213" s="1"/>
      <c r="E213" s="1"/>
      <c r="F213" s="19"/>
      <c r="G213" s="19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7"/>
      <c r="B214" s="17"/>
      <c r="C214" s="18"/>
      <c r="D214" s="1"/>
      <c r="E214" s="1"/>
      <c r="F214" s="19"/>
      <c r="G214" s="19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7"/>
      <c r="B215" s="17"/>
      <c r="C215" s="18"/>
      <c r="D215" s="1"/>
      <c r="E215" s="1"/>
      <c r="F215" s="19"/>
      <c r="G215" s="19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7"/>
      <c r="B216" s="17"/>
      <c r="C216" s="18"/>
      <c r="D216" s="1"/>
      <c r="E216" s="1"/>
      <c r="F216" s="19"/>
      <c r="G216" s="19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7"/>
      <c r="B217" s="17"/>
      <c r="C217" s="18"/>
      <c r="D217" s="1"/>
      <c r="E217" s="1"/>
      <c r="F217" s="19"/>
      <c r="G217" s="19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7"/>
      <c r="B218" s="17"/>
      <c r="C218" s="18"/>
      <c r="D218" s="1"/>
      <c r="E218" s="1"/>
      <c r="F218" s="19"/>
      <c r="G218" s="19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7"/>
      <c r="B219" s="17"/>
      <c r="C219" s="18"/>
      <c r="D219" s="1"/>
      <c r="E219" s="1"/>
      <c r="F219" s="19"/>
      <c r="G219" s="19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7"/>
      <c r="B220" s="17"/>
      <c r="C220" s="18"/>
      <c r="D220" s="1"/>
      <c r="E220" s="1"/>
      <c r="F220" s="19"/>
      <c r="G220" s="19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7"/>
      <c r="B221" s="17"/>
      <c r="C221" s="18"/>
      <c r="D221" s="1"/>
      <c r="E221" s="1"/>
      <c r="F221" s="19"/>
      <c r="G221" s="19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7"/>
      <c r="B222" s="17"/>
      <c r="C222" s="18"/>
      <c r="D222" s="1"/>
      <c r="E222" s="1"/>
      <c r="F222" s="19"/>
      <c r="G222" s="19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7"/>
      <c r="B223" s="17"/>
      <c r="C223" s="18"/>
      <c r="D223" s="1"/>
      <c r="E223" s="1"/>
      <c r="F223" s="19"/>
      <c r="G223" s="19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7"/>
      <c r="B224" s="17"/>
      <c r="C224" s="18"/>
      <c r="D224" s="1"/>
      <c r="E224" s="1"/>
      <c r="F224" s="19"/>
      <c r="G224" s="19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7"/>
      <c r="B225" s="17"/>
      <c r="C225" s="18"/>
      <c r="D225" s="1"/>
      <c r="E225" s="1"/>
      <c r="F225" s="19"/>
      <c r="G225" s="19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7"/>
      <c r="B226" s="17"/>
      <c r="C226" s="18"/>
      <c r="D226" s="1"/>
      <c r="E226" s="1"/>
      <c r="F226" s="19"/>
      <c r="G226" s="19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7"/>
      <c r="B227" s="17"/>
      <c r="C227" s="18"/>
      <c r="D227" s="1"/>
      <c r="E227" s="1"/>
      <c r="F227" s="19"/>
      <c r="G227" s="19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7"/>
      <c r="B228" s="17"/>
      <c r="C228" s="18"/>
      <c r="D228" s="1"/>
      <c r="E228" s="1"/>
      <c r="F228" s="19"/>
      <c r="G228" s="19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7"/>
      <c r="B229" s="17"/>
      <c r="C229" s="18"/>
      <c r="D229" s="1"/>
      <c r="E229" s="1"/>
      <c r="F229" s="19"/>
      <c r="G229" s="19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7"/>
      <c r="B230" s="17"/>
      <c r="C230" s="18"/>
      <c r="D230" s="1"/>
      <c r="E230" s="1"/>
      <c r="F230" s="19"/>
      <c r="G230" s="19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7"/>
      <c r="B231" s="17"/>
      <c r="C231" s="18"/>
      <c r="D231" s="1"/>
      <c r="E231" s="1"/>
      <c r="F231" s="19"/>
      <c r="G231" s="19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7"/>
      <c r="B232" s="17"/>
      <c r="C232" s="18"/>
      <c r="D232" s="1"/>
      <c r="E232" s="1"/>
      <c r="F232" s="19"/>
      <c r="G232" s="19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7"/>
      <c r="B233" s="17"/>
      <c r="C233" s="18"/>
      <c r="D233" s="1"/>
      <c r="E233" s="1"/>
      <c r="F233" s="19"/>
      <c r="G233" s="19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7"/>
      <c r="B234" s="17"/>
      <c r="C234" s="18"/>
      <c r="D234" s="1"/>
      <c r="E234" s="1"/>
      <c r="F234" s="19"/>
      <c r="G234" s="19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7"/>
      <c r="B235" s="17"/>
      <c r="C235" s="18"/>
      <c r="D235" s="1"/>
      <c r="E235" s="1"/>
      <c r="F235" s="19"/>
      <c r="G235" s="19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7"/>
      <c r="B236" s="17"/>
      <c r="C236" s="18"/>
      <c r="D236" s="1"/>
      <c r="E236" s="1"/>
      <c r="F236" s="19"/>
      <c r="G236" s="19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7"/>
      <c r="B237" s="17"/>
      <c r="C237" s="18"/>
      <c r="D237" s="1"/>
      <c r="E237" s="1"/>
      <c r="F237" s="19"/>
      <c r="G237" s="19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7"/>
      <c r="B238" s="17"/>
      <c r="C238" s="18"/>
      <c r="D238" s="1"/>
      <c r="E238" s="1"/>
      <c r="F238" s="19"/>
      <c r="G238" s="19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7"/>
      <c r="B239" s="17"/>
      <c r="C239" s="18"/>
      <c r="D239" s="1"/>
      <c r="E239" s="1"/>
      <c r="F239" s="19"/>
      <c r="G239" s="19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7"/>
      <c r="B240" s="17"/>
      <c r="C240" s="18"/>
      <c r="D240" s="1"/>
      <c r="E240" s="1"/>
      <c r="F240" s="19"/>
      <c r="G240" s="19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7"/>
      <c r="B241" s="17"/>
      <c r="C241" s="18"/>
      <c r="D241" s="1"/>
      <c r="E241" s="1"/>
      <c r="F241" s="19"/>
      <c r="G241" s="19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7"/>
      <c r="B242" s="17"/>
      <c r="C242" s="18"/>
      <c r="D242" s="1"/>
      <c r="E242" s="1"/>
      <c r="F242" s="19"/>
      <c r="G242" s="19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7"/>
      <c r="B243" s="17"/>
      <c r="C243" s="18"/>
      <c r="D243" s="1"/>
      <c r="E243" s="1"/>
      <c r="F243" s="19"/>
      <c r="G243" s="19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7"/>
      <c r="B244" s="17"/>
      <c r="C244" s="18"/>
      <c r="D244" s="1"/>
      <c r="E244" s="1"/>
      <c r="F244" s="19"/>
      <c r="G244" s="19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7"/>
      <c r="B245" s="17"/>
      <c r="C245" s="18"/>
      <c r="D245" s="1"/>
      <c r="E245" s="1"/>
      <c r="F245" s="19"/>
      <c r="G245" s="19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7"/>
      <c r="B246" s="17"/>
      <c r="C246" s="18"/>
      <c r="D246" s="1"/>
      <c r="E246" s="1"/>
      <c r="F246" s="19"/>
      <c r="G246" s="19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7"/>
      <c r="B247" s="17"/>
      <c r="C247" s="18"/>
      <c r="D247" s="1"/>
      <c r="E247" s="1"/>
      <c r="F247" s="19"/>
      <c r="G247" s="19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7"/>
      <c r="B248" s="17"/>
      <c r="C248" s="18"/>
      <c r="D248" s="1"/>
      <c r="E248" s="1"/>
      <c r="F248" s="19"/>
      <c r="G248" s="19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7"/>
      <c r="B249" s="17"/>
      <c r="C249" s="18"/>
      <c r="D249" s="1"/>
      <c r="E249" s="1"/>
      <c r="F249" s="19"/>
      <c r="G249" s="19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7"/>
      <c r="B250" s="17"/>
      <c r="C250" s="18"/>
      <c r="D250" s="1"/>
      <c r="E250" s="1"/>
      <c r="F250" s="19"/>
      <c r="G250" s="19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7"/>
      <c r="B251" s="17"/>
      <c r="C251" s="18"/>
      <c r="D251" s="1"/>
      <c r="E251" s="1"/>
      <c r="F251" s="19"/>
      <c r="G251" s="19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7"/>
      <c r="B252" s="17"/>
      <c r="C252" s="18"/>
      <c r="D252" s="1"/>
      <c r="E252" s="1"/>
      <c r="F252" s="19"/>
      <c r="G252" s="19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7"/>
      <c r="B253" s="17"/>
      <c r="C253" s="18"/>
      <c r="D253" s="1"/>
      <c r="E253" s="1"/>
      <c r="F253" s="19"/>
      <c r="G253" s="19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7"/>
      <c r="B254" s="17"/>
      <c r="C254" s="18"/>
      <c r="D254" s="1"/>
      <c r="E254" s="1"/>
      <c r="F254" s="19"/>
      <c r="G254" s="19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7"/>
      <c r="B255" s="17"/>
      <c r="C255" s="18"/>
      <c r="D255" s="1"/>
      <c r="E255" s="1"/>
      <c r="F255" s="19"/>
      <c r="G255" s="19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7"/>
      <c r="B256" s="17"/>
      <c r="C256" s="18"/>
      <c r="D256" s="1"/>
      <c r="E256" s="1"/>
      <c r="F256" s="19"/>
      <c r="G256" s="19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7"/>
      <c r="B257" s="17"/>
      <c r="C257" s="18"/>
      <c r="D257" s="1"/>
      <c r="E257" s="1"/>
      <c r="F257" s="19"/>
      <c r="G257" s="19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7"/>
      <c r="B258" s="17"/>
      <c r="C258" s="18"/>
      <c r="D258" s="1"/>
      <c r="E258" s="1"/>
      <c r="F258" s="19"/>
      <c r="G258" s="19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7"/>
      <c r="B259" s="17"/>
      <c r="C259" s="18"/>
      <c r="D259" s="1"/>
      <c r="E259" s="1"/>
      <c r="F259" s="19"/>
      <c r="G259" s="19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7"/>
      <c r="B260" s="17"/>
      <c r="C260" s="18"/>
      <c r="D260" s="1"/>
      <c r="E260" s="1"/>
      <c r="F260" s="19"/>
      <c r="G260" s="19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7"/>
      <c r="B261" s="17"/>
      <c r="C261" s="18"/>
      <c r="D261" s="1"/>
      <c r="E261" s="1"/>
      <c r="F261" s="19"/>
      <c r="G261" s="19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7"/>
      <c r="B262" s="17"/>
      <c r="C262" s="18"/>
      <c r="D262" s="1"/>
      <c r="E262" s="1"/>
      <c r="F262" s="19"/>
      <c r="G262" s="19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7"/>
      <c r="B263" s="17"/>
      <c r="C263" s="18"/>
      <c r="D263" s="1"/>
      <c r="E263" s="1"/>
      <c r="F263" s="19"/>
      <c r="G263" s="19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7"/>
      <c r="B264" s="17"/>
      <c r="C264" s="18"/>
      <c r="D264" s="1"/>
      <c r="E264" s="1"/>
      <c r="F264" s="19"/>
      <c r="G264" s="19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7"/>
      <c r="B265" s="17"/>
      <c r="C265" s="18"/>
      <c r="D265" s="1"/>
      <c r="E265" s="1"/>
      <c r="F265" s="19"/>
      <c r="G265" s="19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7"/>
      <c r="B266" s="17"/>
      <c r="C266" s="18"/>
      <c r="D266" s="1"/>
      <c r="E266" s="1"/>
      <c r="F266" s="19"/>
      <c r="G266" s="19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7"/>
      <c r="B267" s="17"/>
      <c r="C267" s="18"/>
      <c r="D267" s="1"/>
      <c r="E267" s="1"/>
      <c r="F267" s="19"/>
      <c r="G267" s="19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7"/>
      <c r="B268" s="17"/>
      <c r="C268" s="18"/>
      <c r="D268" s="1"/>
      <c r="E268" s="1"/>
      <c r="F268" s="19"/>
      <c r="G268" s="19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7"/>
      <c r="B269" s="17"/>
      <c r="C269" s="18"/>
      <c r="D269" s="1"/>
      <c r="E269" s="1"/>
      <c r="F269" s="19"/>
      <c r="G269" s="19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7"/>
      <c r="B270" s="17"/>
      <c r="C270" s="18"/>
      <c r="D270" s="1"/>
      <c r="E270" s="1"/>
      <c r="F270" s="19"/>
      <c r="G270" s="19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7"/>
      <c r="B271" s="17"/>
      <c r="C271" s="18"/>
      <c r="D271" s="1"/>
      <c r="E271" s="1"/>
      <c r="F271" s="19"/>
      <c r="G271" s="19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7"/>
      <c r="B272" s="17"/>
      <c r="C272" s="18"/>
      <c r="D272" s="1"/>
      <c r="E272" s="1"/>
      <c r="F272" s="19"/>
      <c r="G272" s="19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7"/>
      <c r="B273" s="17"/>
      <c r="C273" s="18"/>
      <c r="D273" s="1"/>
      <c r="E273" s="1"/>
      <c r="F273" s="19"/>
      <c r="G273" s="19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7"/>
      <c r="B274" s="17"/>
      <c r="C274" s="18"/>
      <c r="D274" s="1"/>
      <c r="E274" s="1"/>
      <c r="F274" s="19"/>
      <c r="G274" s="19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7"/>
      <c r="B275" s="17"/>
      <c r="C275" s="18"/>
      <c r="D275" s="1"/>
      <c r="E275" s="1"/>
      <c r="F275" s="19"/>
      <c r="G275" s="19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7"/>
      <c r="B276" s="17"/>
      <c r="C276" s="18"/>
      <c r="D276" s="1"/>
      <c r="E276" s="1"/>
      <c r="F276" s="19"/>
      <c r="G276" s="19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7"/>
      <c r="B277" s="17"/>
      <c r="C277" s="18"/>
      <c r="D277" s="1"/>
      <c r="E277" s="1"/>
      <c r="F277" s="19"/>
      <c r="G277" s="19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7"/>
      <c r="B278" s="17"/>
      <c r="C278" s="18"/>
      <c r="D278" s="1"/>
      <c r="E278" s="1"/>
      <c r="F278" s="19"/>
      <c r="G278" s="19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7"/>
      <c r="B279" s="17"/>
      <c r="C279" s="18"/>
      <c r="D279" s="1"/>
      <c r="E279" s="1"/>
      <c r="F279" s="19"/>
      <c r="G279" s="19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7"/>
      <c r="B280" s="17"/>
      <c r="C280" s="18"/>
      <c r="D280" s="1"/>
      <c r="E280" s="1"/>
      <c r="F280" s="19"/>
      <c r="G280" s="19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7"/>
      <c r="B281" s="17"/>
      <c r="C281" s="18"/>
      <c r="D281" s="1"/>
      <c r="E281" s="1"/>
      <c r="F281" s="19"/>
      <c r="G281" s="19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7"/>
      <c r="B282" s="17"/>
      <c r="C282" s="18"/>
      <c r="D282" s="1"/>
      <c r="E282" s="1"/>
      <c r="F282" s="19"/>
      <c r="G282" s="19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7"/>
      <c r="B283" s="17"/>
      <c r="C283" s="18"/>
      <c r="D283" s="1"/>
      <c r="E283" s="1"/>
      <c r="F283" s="19"/>
      <c r="G283" s="19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7"/>
      <c r="B284" s="17"/>
      <c r="C284" s="18"/>
      <c r="D284" s="1"/>
      <c r="E284" s="1"/>
      <c r="F284" s="19"/>
      <c r="G284" s="19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7"/>
      <c r="B285" s="17"/>
      <c r="C285" s="18"/>
      <c r="D285" s="1"/>
      <c r="E285" s="1"/>
      <c r="F285" s="19"/>
      <c r="G285" s="19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7"/>
      <c r="B286" s="17"/>
      <c r="C286" s="18"/>
      <c r="D286" s="1"/>
      <c r="E286" s="1"/>
      <c r="F286" s="19"/>
      <c r="G286" s="19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7"/>
      <c r="B287" s="17"/>
      <c r="C287" s="18"/>
      <c r="D287" s="1"/>
      <c r="E287" s="1"/>
      <c r="F287" s="19"/>
      <c r="G287" s="19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7"/>
      <c r="B288" s="17"/>
      <c r="C288" s="18"/>
      <c r="D288" s="1"/>
      <c r="E288" s="1"/>
      <c r="F288" s="19"/>
      <c r="G288" s="19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7"/>
      <c r="B289" s="17"/>
      <c r="C289" s="18"/>
      <c r="D289" s="1"/>
      <c r="E289" s="1"/>
      <c r="F289" s="19"/>
      <c r="G289" s="19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7"/>
      <c r="B290" s="17"/>
      <c r="C290" s="18"/>
      <c r="D290" s="1"/>
      <c r="E290" s="1"/>
      <c r="F290" s="19"/>
      <c r="G290" s="19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7"/>
      <c r="B291" s="17"/>
      <c r="C291" s="18"/>
      <c r="D291" s="1"/>
      <c r="E291" s="1"/>
      <c r="F291" s="19"/>
      <c r="G291" s="19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7"/>
      <c r="B292" s="17"/>
      <c r="C292" s="18"/>
      <c r="D292" s="1"/>
      <c r="E292" s="1"/>
      <c r="F292" s="19"/>
      <c r="G292" s="19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7"/>
      <c r="B293" s="17"/>
      <c r="C293" s="18"/>
      <c r="D293" s="1"/>
      <c r="E293" s="1"/>
      <c r="F293" s="19"/>
      <c r="G293" s="19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7"/>
      <c r="B294" s="17"/>
      <c r="C294" s="18"/>
      <c r="D294" s="1"/>
      <c r="E294" s="1"/>
      <c r="F294" s="19"/>
      <c r="G294" s="19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7"/>
      <c r="B295" s="17"/>
      <c r="C295" s="18"/>
      <c r="D295" s="1"/>
      <c r="E295" s="1"/>
      <c r="F295" s="19"/>
      <c r="G295" s="19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7"/>
      <c r="B296" s="17"/>
      <c r="C296" s="18"/>
      <c r="D296" s="1"/>
      <c r="E296" s="1"/>
      <c r="F296" s="19"/>
      <c r="G296" s="19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7"/>
      <c r="B297" s="17"/>
      <c r="C297" s="18"/>
      <c r="D297" s="1"/>
      <c r="E297" s="1"/>
      <c r="F297" s="19"/>
      <c r="G297" s="19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7"/>
      <c r="B298" s="17"/>
      <c r="C298" s="18"/>
      <c r="D298" s="1"/>
      <c r="E298" s="1"/>
      <c r="F298" s="19"/>
      <c r="G298" s="19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7"/>
      <c r="B299" s="17"/>
      <c r="C299" s="18"/>
      <c r="D299" s="1"/>
      <c r="E299" s="1"/>
      <c r="F299" s="19"/>
      <c r="G299" s="19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7"/>
      <c r="B300" s="17"/>
      <c r="C300" s="18"/>
      <c r="D300" s="1"/>
      <c r="E300" s="1"/>
      <c r="F300" s="19"/>
      <c r="G300" s="19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</sheetData>
  <mergeCells count="1">
    <mergeCell ref="A5:E5"/>
  </mergeCell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200-000000000000}">
          <x14:formula1>
            <xm:f>Enrolment_Status_Reason_Id!$D$2:$D$14</xm:f>
          </x14:formula1>
          <xm:sqref>M5:M300</xm:sqref>
        </x14:dataValidation>
        <x14:dataValidation type="list" allowBlank="1" showInputMessage="1" showErrorMessage="1" xr:uid="{00000000-0002-0000-0200-000001000000}">
          <x14:formula1>
            <xm:f>Learning_Programme_Type_Id!$D$2:$D$2</xm:f>
          </x14:formula1>
          <xm:sqref>W5</xm:sqref>
        </x14:dataValidation>
        <x14:dataValidation type="list" allowBlank="1" showInputMessage="1" showErrorMessage="1" xr:uid="{00000000-0002-0000-0200-000002000000}">
          <x14:formula1>
            <xm:f>Funding_Id!$D$2:$D$6</xm:f>
          </x14:formula1>
          <xm:sqref>S5</xm:sqref>
        </x14:dataValidation>
        <x14:dataValidation type="list" allowBlank="1" showInputMessage="1" showErrorMessage="1" xr:uid="{00000000-0002-0000-0200-000003000000}">
          <x14:formula1>
            <xm:f>Urban_Rural_ID!$D$2:$D$4</xm:f>
          </x14:formula1>
          <xm:sqref>V5:V300</xm:sqref>
        </x14:dataValidation>
        <x14:dataValidation type="list" allowBlank="1" showInputMessage="1" showErrorMessage="1" xr:uid="{00000000-0002-0000-0200-000004000000}">
          <x14:formula1>
            <xm:f>Enrolment_Status_Id!$D$2:$D$7</xm:f>
          </x14:formula1>
          <xm:sqref>H5:H300</xm:sqref>
        </x14:dataValidation>
        <x14:dataValidation type="list" allowBlank="1" showInputMessage="1" showErrorMessage="1" xr:uid="{00000000-0002-0000-0200-000005000000}">
          <x14:formula1>
            <xm:f>Economic_Status_Id!$D$2:$D$4</xm:f>
          </x14:formula1>
          <xm:sqref>P5:P300</xm:sqref>
        </x14:dataValidation>
        <x14:dataValidation type="list" allowBlank="1" showInputMessage="1" showErrorMessage="1" xr:uid="{00000000-0002-0000-0200-000006000000}">
          <x14:formula1>
            <xm:f>Sheet1!$A$1:$A$11</xm:f>
          </x14:formula1>
          <xm:sqref>Y5:Y300</xm:sqref>
        </x14:dataValidation>
        <x14:dataValidation type="list" allowBlank="1" showInputMessage="1" xr:uid="{00000000-0002-0000-0200-000007000000}">
          <x14:formula1>
            <xm:f>'OFO_Code (2)'!$G$3:$G$1456</xm:f>
          </x14:formula1>
          <xm:sqref>U5:U300</xm:sqref>
        </x14:dataValidation>
        <x14:dataValidation type="list" allowBlank="1" showInputMessage="1" showErrorMessage="1" xr:uid="{00000000-0002-0000-0200-000008000000}">
          <x14:formula1>
            <xm:f>Enrolment_Type_Id!$D$2:$D$4</xm:f>
          </x14:formula1>
          <xm:sqref>I5:I300</xm:sqref>
        </x14:dataValidation>
        <x14:dataValidation type="list" allowBlank="1" showInputMessage="1" showErrorMessage="1" xr:uid="{D3BC25E6-A721-499F-B022-79ABBB9C0AB5}">
          <x14:formula1>
            <xm:f>Funding_Id!$D$6:$D$6</xm:f>
          </x14:formula1>
          <xm:sqref>S6:S300</xm:sqref>
        </x14:dataValidation>
        <x14:dataValidation type="list" allowBlank="1" showInputMessage="1" showErrorMessage="1" xr:uid="{A2DE046E-572A-477F-98D7-8C58C9F08033}">
          <x14:formula1>
            <xm:f>Learning_Programme_Type_Id!$D$3:$D$3</xm:f>
          </x14:formula1>
          <xm:sqref>W6:W300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DACDB-C7E6-490A-A9D0-BC47DDC32EEB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topLeftCell="G1" workbookViewId="0">
      <pane ySplit="1" topLeftCell="A15" activePane="bottomLeft" state="frozen"/>
      <selection pane="bottomLeft" activeCell="I38" sqref="I38"/>
    </sheetView>
  </sheetViews>
  <sheetFormatPr defaultColWidth="9.109375" defaultRowHeight="14.4"/>
  <cols>
    <col min="1" max="5" width="9.109375" style="14"/>
    <col min="6" max="6" width="110.109375" style="14" bestFit="1" customWidth="1"/>
    <col min="7" max="7" width="9.109375" style="14"/>
    <col min="8" max="8" width="11.6640625" style="14" bestFit="1" customWidth="1"/>
    <col min="9" max="16384" width="9.109375" style="14"/>
  </cols>
  <sheetData>
    <row r="1" spans="1:10">
      <c r="A1" s="14" t="s">
        <v>3050</v>
      </c>
      <c r="B1" s="14" t="s">
        <v>3051</v>
      </c>
      <c r="C1" s="14" t="s">
        <v>3052</v>
      </c>
      <c r="D1" s="14" t="s">
        <v>3053</v>
      </c>
      <c r="E1" s="14" t="s">
        <v>3054</v>
      </c>
      <c r="F1" s="14" t="s">
        <v>3055</v>
      </c>
      <c r="G1" s="14" t="s">
        <v>3056</v>
      </c>
      <c r="H1" s="14" t="s">
        <v>3057</v>
      </c>
      <c r="I1" s="14" t="s">
        <v>3058</v>
      </c>
    </row>
    <row r="2" spans="1:10">
      <c r="A2" s="15">
        <v>1</v>
      </c>
      <c r="B2" s="14" t="s">
        <v>3059</v>
      </c>
      <c r="C2" s="14" t="s">
        <v>3060</v>
      </c>
      <c r="D2" s="14" t="s">
        <v>3059</v>
      </c>
      <c r="E2" s="14" t="s">
        <v>3060</v>
      </c>
      <c r="F2" s="14" t="s">
        <v>3061</v>
      </c>
      <c r="G2" s="14" t="s">
        <v>3062</v>
      </c>
      <c r="H2" s="14" t="s">
        <v>3063</v>
      </c>
      <c r="I2" s="14" t="s">
        <v>3064</v>
      </c>
      <c r="J2" s="14" t="str">
        <f t="shared" ref="J2:J16" si="0">CONCATENATE(A2," ",F2," ",H2)</f>
        <v>1 AgriSETA - Agriculture Sector Education and Training Authority [PAETA and SETASA merged] 694</v>
      </c>
    </row>
    <row r="3" spans="1:10">
      <c r="A3" s="15">
        <v>2</v>
      </c>
      <c r="B3" s="14" t="s">
        <v>3059</v>
      </c>
      <c r="C3" s="14" t="s">
        <v>3060</v>
      </c>
      <c r="D3" s="14" t="s">
        <v>3059</v>
      </c>
      <c r="E3" s="14" t="s">
        <v>3060</v>
      </c>
      <c r="F3" s="14" t="s">
        <v>3065</v>
      </c>
      <c r="G3" s="14" t="s">
        <v>3066</v>
      </c>
      <c r="H3" s="14" t="s">
        <v>3067</v>
      </c>
      <c r="I3" s="14" t="s">
        <v>3064</v>
      </c>
      <c r="J3" s="14" t="str">
        <f t="shared" si="0"/>
        <v>2 BANKSETA - Banking Sector Education and Training Authority 557</v>
      </c>
    </row>
    <row r="4" spans="1:10">
      <c r="A4" s="15">
        <v>3</v>
      </c>
      <c r="B4" s="14" t="s">
        <v>3059</v>
      </c>
      <c r="C4" s="14" t="s">
        <v>3060</v>
      </c>
      <c r="D4" s="14" t="s">
        <v>3059</v>
      </c>
      <c r="E4" s="14" t="s">
        <v>3060</v>
      </c>
      <c r="F4" s="14" t="s">
        <v>3068</v>
      </c>
      <c r="G4" s="14" t="s">
        <v>3069</v>
      </c>
      <c r="H4" s="14" t="s">
        <v>3070</v>
      </c>
      <c r="I4" s="14" t="s">
        <v>3064</v>
      </c>
      <c r="J4" s="14" t="str">
        <f t="shared" si="0"/>
        <v>3 CATHSSETA - Culture, Arts, Tourism, Hospitality and Sports Education and Training Authority [THETA and MAPPP] 755</v>
      </c>
    </row>
    <row r="5" spans="1:10">
      <c r="A5" s="15">
        <v>4</v>
      </c>
      <c r="B5" s="14" t="s">
        <v>3059</v>
      </c>
      <c r="C5" s="14" t="s">
        <v>3060</v>
      </c>
      <c r="D5" s="14" t="s">
        <v>3059</v>
      </c>
      <c r="E5" s="14" t="s">
        <v>3060</v>
      </c>
      <c r="F5" s="14" t="s">
        <v>3071</v>
      </c>
      <c r="G5" s="14" t="s">
        <v>3072</v>
      </c>
      <c r="H5" s="14" t="s">
        <v>3073</v>
      </c>
      <c r="I5" s="14" t="s">
        <v>3064</v>
      </c>
      <c r="J5" s="14" t="str">
        <f t="shared" si="0"/>
        <v>4 CETA - Construction Education and Training Authority 577</v>
      </c>
    </row>
    <row r="6" spans="1:10">
      <c r="A6" s="15">
        <v>5</v>
      </c>
      <c r="B6" s="14" t="s">
        <v>3059</v>
      </c>
      <c r="C6" s="14" t="s">
        <v>3060</v>
      </c>
      <c r="D6" s="14" t="s">
        <v>3059</v>
      </c>
      <c r="E6" s="14" t="s">
        <v>3060</v>
      </c>
      <c r="F6" s="14" t="s">
        <v>3074</v>
      </c>
      <c r="G6" s="14" t="s">
        <v>3075</v>
      </c>
      <c r="H6" s="14" t="s">
        <v>3076</v>
      </c>
      <c r="I6" s="14" t="s">
        <v>3064</v>
      </c>
      <c r="J6" s="14" t="str">
        <f t="shared" si="0"/>
        <v>5 CHE - Council on Higher Education 621</v>
      </c>
    </row>
    <row r="7" spans="1:10">
      <c r="A7" s="15">
        <v>6</v>
      </c>
      <c r="B7" s="14" t="s">
        <v>3059</v>
      </c>
      <c r="C7" s="14" t="s">
        <v>3060</v>
      </c>
      <c r="D7" s="14" t="s">
        <v>3059</v>
      </c>
      <c r="E7" s="14" t="s">
        <v>3060</v>
      </c>
      <c r="F7" s="14" t="s">
        <v>3077</v>
      </c>
      <c r="G7" s="14" t="s">
        <v>3078</v>
      </c>
      <c r="H7" s="14" t="s">
        <v>3079</v>
      </c>
      <c r="I7" s="14" t="s">
        <v>3064</v>
      </c>
      <c r="J7" s="14" t="str">
        <f t="shared" si="0"/>
        <v>6 CHIETA - Chemical Industries Education and Training Authority 559</v>
      </c>
    </row>
    <row r="8" spans="1:10">
      <c r="A8" s="15">
        <v>7</v>
      </c>
      <c r="B8" s="14" t="s">
        <v>3059</v>
      </c>
      <c r="C8" s="14" t="s">
        <v>3060</v>
      </c>
      <c r="D8" s="14" t="s">
        <v>3059</v>
      </c>
      <c r="E8" s="14" t="s">
        <v>3060</v>
      </c>
      <c r="F8" s="14" t="s">
        <v>3080</v>
      </c>
      <c r="G8" s="14" t="s">
        <v>3081</v>
      </c>
      <c r="H8" s="14" t="s">
        <v>3082</v>
      </c>
      <c r="I8" s="14" t="s">
        <v>3064</v>
      </c>
      <c r="J8" s="14" t="str">
        <f t="shared" si="0"/>
        <v>7 CTFL SETA - Clothing, Textiles, Footwear and Leather Sector Education and Training Authority 561</v>
      </c>
    </row>
    <row r="9" spans="1:10">
      <c r="A9" s="15">
        <v>8</v>
      </c>
      <c r="B9" s="14" t="s">
        <v>3059</v>
      </c>
      <c r="C9" s="14" t="s">
        <v>3060</v>
      </c>
      <c r="D9" s="14" t="s">
        <v>3059</v>
      </c>
      <c r="E9" s="14" t="s">
        <v>3060</v>
      </c>
      <c r="F9" s="14" t="s">
        <v>3083</v>
      </c>
      <c r="G9" s="14" t="s">
        <v>3084</v>
      </c>
      <c r="H9" s="14" t="s">
        <v>3085</v>
      </c>
      <c r="I9" s="14" t="s">
        <v>3064</v>
      </c>
      <c r="J9" s="14" t="str">
        <f t="shared" si="0"/>
        <v>8 ESETA - Energy Sector Education and Training Authority 583</v>
      </c>
    </row>
    <row r="10" spans="1:10">
      <c r="A10" s="15">
        <v>9</v>
      </c>
      <c r="B10" s="14" t="s">
        <v>3059</v>
      </c>
      <c r="C10" s="14" t="s">
        <v>3060</v>
      </c>
      <c r="D10" s="14" t="s">
        <v>3059</v>
      </c>
      <c r="E10" s="14" t="s">
        <v>3060</v>
      </c>
      <c r="F10" s="14" t="s">
        <v>3086</v>
      </c>
      <c r="G10" s="14" t="s">
        <v>3087</v>
      </c>
      <c r="H10" s="14" t="s">
        <v>3088</v>
      </c>
      <c r="I10" s="14" t="s">
        <v>3064</v>
      </c>
      <c r="J10" s="14" t="str">
        <f t="shared" si="0"/>
        <v>9 ETDP SETA - Education, Training and Development Practices Sector Education and Training Authority 581</v>
      </c>
    </row>
    <row r="11" spans="1:10">
      <c r="A11" s="15">
        <v>10</v>
      </c>
      <c r="B11" s="14" t="s">
        <v>3059</v>
      </c>
      <c r="C11" s="14" t="s">
        <v>3060</v>
      </c>
      <c r="D11" s="14" t="s">
        <v>3059</v>
      </c>
      <c r="E11" s="14" t="s">
        <v>3060</v>
      </c>
      <c r="F11" s="14" t="s">
        <v>3089</v>
      </c>
      <c r="G11" s="14" t="s">
        <v>3090</v>
      </c>
      <c r="H11" s="14" t="s">
        <v>3091</v>
      </c>
      <c r="I11" s="14" t="s">
        <v>3064</v>
      </c>
      <c r="J11" s="14" t="str">
        <f t="shared" si="0"/>
        <v>10 FASSET - Financial and Accounting Services SETA 585</v>
      </c>
    </row>
    <row r="12" spans="1:10">
      <c r="A12" s="15">
        <v>11</v>
      </c>
      <c r="B12" s="14" t="s">
        <v>3059</v>
      </c>
      <c r="C12" s="14" t="s">
        <v>3060</v>
      </c>
      <c r="D12" s="14" t="s">
        <v>3059</v>
      </c>
      <c r="E12" s="14" t="s">
        <v>3060</v>
      </c>
      <c r="F12" s="14" t="s">
        <v>3092</v>
      </c>
      <c r="G12" s="14" t="s">
        <v>3093</v>
      </c>
      <c r="H12" s="14" t="s">
        <v>3094</v>
      </c>
      <c r="I12" s="14" t="s">
        <v>3064</v>
      </c>
      <c r="J12" s="14" t="str">
        <f t="shared" si="0"/>
        <v>11 FIETA - Forest Industries Education and Training Authority 589</v>
      </c>
    </row>
    <row r="13" spans="1:10">
      <c r="A13" s="15">
        <v>12</v>
      </c>
      <c r="B13" s="14" t="s">
        <v>3059</v>
      </c>
      <c r="C13" s="14" t="s">
        <v>3060</v>
      </c>
      <c r="D13" s="14" t="s">
        <v>3059</v>
      </c>
      <c r="E13" s="14" t="s">
        <v>3060</v>
      </c>
      <c r="F13" s="14" t="s">
        <v>3095</v>
      </c>
      <c r="G13" s="14" t="s">
        <v>3096</v>
      </c>
      <c r="H13" s="14" t="s">
        <v>3097</v>
      </c>
      <c r="I13" s="14" t="s">
        <v>3064</v>
      </c>
      <c r="J13" s="14" t="str">
        <f t="shared" si="0"/>
        <v>12 FOODBEV - Food and Beverages Manufacturing Industry Sector Education and Training Authority 587</v>
      </c>
    </row>
    <row r="14" spans="1:10">
      <c r="A14" s="15">
        <v>13</v>
      </c>
      <c r="B14" s="14" t="s">
        <v>3059</v>
      </c>
      <c r="C14" s="14" t="s">
        <v>3060</v>
      </c>
      <c r="D14" s="14" t="s">
        <v>3059</v>
      </c>
      <c r="E14" s="14" t="s">
        <v>3060</v>
      </c>
      <c r="F14" s="14" t="s">
        <v>3098</v>
      </c>
      <c r="G14" s="14" t="s">
        <v>3099</v>
      </c>
      <c r="H14" s="14" t="s">
        <v>3100</v>
      </c>
      <c r="I14" s="14" t="s">
        <v>3064</v>
      </c>
      <c r="J14" s="14" t="str">
        <f t="shared" si="0"/>
        <v>13 FPMSETA - Fibre Processing and Manufacturing Sector Education and Training Authority [CTFL, FIETA and MAPPP] 754</v>
      </c>
    </row>
    <row r="15" spans="1:10">
      <c r="A15" s="15">
        <v>14</v>
      </c>
      <c r="B15" s="14" t="s">
        <v>3059</v>
      </c>
      <c r="C15" s="14" t="s">
        <v>3060</v>
      </c>
      <c r="D15" s="14" t="s">
        <v>3059</v>
      </c>
      <c r="E15" s="14" t="s">
        <v>3060</v>
      </c>
      <c r="F15" s="14" t="s">
        <v>3101</v>
      </c>
      <c r="G15" s="14" t="s">
        <v>3102</v>
      </c>
      <c r="H15" s="14" t="s">
        <v>3103</v>
      </c>
      <c r="I15" s="14" t="s">
        <v>3064</v>
      </c>
      <c r="J15" s="14" t="str">
        <f t="shared" si="0"/>
        <v>14 HW SETA - Health and Welfare Sector Education and Training Authority 591</v>
      </c>
    </row>
    <row r="16" spans="1:10">
      <c r="A16" s="15">
        <v>15</v>
      </c>
      <c r="B16" s="14" t="s">
        <v>3059</v>
      </c>
      <c r="C16" s="14" t="s">
        <v>3060</v>
      </c>
      <c r="D16" s="14" t="s">
        <v>3059</v>
      </c>
      <c r="E16" s="14" t="s">
        <v>3060</v>
      </c>
      <c r="F16" s="14" t="s">
        <v>3104</v>
      </c>
      <c r="G16" s="14" t="s">
        <v>3105</v>
      </c>
      <c r="H16" s="14" t="s">
        <v>3106</v>
      </c>
      <c r="I16" s="14" t="s">
        <v>3064</v>
      </c>
      <c r="J16" s="14" t="str">
        <f t="shared" si="0"/>
        <v>15 INSETA - Insurance Sector Education and Training Authority 595</v>
      </c>
    </row>
    <row r="17" spans="1:10">
      <c r="A17" s="15">
        <v>16</v>
      </c>
      <c r="B17" s="14" t="s">
        <v>3059</v>
      </c>
      <c r="C17" s="14" t="s">
        <v>3060</v>
      </c>
      <c r="D17" s="14" t="s">
        <v>3059</v>
      </c>
      <c r="E17" s="14" t="s">
        <v>3060</v>
      </c>
      <c r="F17" s="14" t="s">
        <v>3107</v>
      </c>
      <c r="G17" s="14" t="s">
        <v>3108</v>
      </c>
      <c r="H17" s="14" t="s">
        <v>3109</v>
      </c>
      <c r="I17" s="14" t="s">
        <v>3064</v>
      </c>
      <c r="J17" s="14" t="str">
        <f>CONCATENATE(A17," ",F17," ",H17)</f>
        <v>16 HPCSA - Health Professions Council of South Africa 692</v>
      </c>
    </row>
    <row r="18" spans="1:10">
      <c r="A18" s="15">
        <v>17</v>
      </c>
      <c r="B18" s="14" t="s">
        <v>3059</v>
      </c>
      <c r="C18" s="14" t="s">
        <v>3060</v>
      </c>
      <c r="D18" s="14" t="s">
        <v>3059</v>
      </c>
      <c r="E18" s="14" t="s">
        <v>3060</v>
      </c>
      <c r="F18" s="14" t="s">
        <v>3110</v>
      </c>
      <c r="G18" s="14" t="s">
        <v>3111</v>
      </c>
      <c r="H18" s="14" t="s">
        <v>3112</v>
      </c>
      <c r="I18" s="14" t="s">
        <v>3064</v>
      </c>
      <c r="J18" s="14" t="str">
        <f t="shared" ref="J18:J36" si="1">CONCATENATE(A18," ",F18," ",H18)</f>
        <v>17 ISETT - Information Systems, Electronics and Telecommunication Technologies 593</v>
      </c>
    </row>
    <row r="19" spans="1:10">
      <c r="A19" s="15">
        <v>18</v>
      </c>
      <c r="B19" s="14" t="s">
        <v>3059</v>
      </c>
      <c r="C19" s="14" t="s">
        <v>3060</v>
      </c>
      <c r="D19" s="14" t="s">
        <v>3059</v>
      </c>
      <c r="E19" s="14" t="s">
        <v>3060</v>
      </c>
      <c r="F19" s="14" t="s">
        <v>3113</v>
      </c>
      <c r="G19" s="14" t="s">
        <v>3114</v>
      </c>
      <c r="H19" s="14" t="s">
        <v>3115</v>
      </c>
      <c r="I19" s="14" t="s">
        <v>3064</v>
      </c>
      <c r="J19" s="14" t="str">
        <f t="shared" si="1"/>
        <v>18 LG SETA - Local Government and related Services Sector Education and Training Authority 597</v>
      </c>
    </row>
    <row r="20" spans="1:10">
      <c r="A20" s="15">
        <v>19</v>
      </c>
      <c r="B20" s="14" t="s">
        <v>3059</v>
      </c>
      <c r="C20" s="14" t="s">
        <v>3060</v>
      </c>
      <c r="D20" s="14" t="s">
        <v>3059</v>
      </c>
      <c r="E20" s="14" t="s">
        <v>3060</v>
      </c>
      <c r="F20" s="14" t="s">
        <v>3116</v>
      </c>
      <c r="G20" s="14" t="s">
        <v>3117</v>
      </c>
      <c r="H20" s="14" t="s">
        <v>3118</v>
      </c>
      <c r="I20" s="14" t="s">
        <v>3064</v>
      </c>
      <c r="J20" s="14" t="str">
        <f t="shared" si="1"/>
        <v>19 MAPPP - Media, Advertising, Publishing, Printing and Packaging 601</v>
      </c>
    </row>
    <row r="21" spans="1:10">
      <c r="A21" s="15">
        <v>20</v>
      </c>
      <c r="B21" s="14" t="s">
        <v>3059</v>
      </c>
      <c r="C21" s="14" t="s">
        <v>3060</v>
      </c>
      <c r="D21" s="14" t="s">
        <v>3059</v>
      </c>
      <c r="E21" s="14" t="s">
        <v>3060</v>
      </c>
      <c r="F21" s="14" t="s">
        <v>3119</v>
      </c>
      <c r="G21" s="14" t="s">
        <v>3120</v>
      </c>
      <c r="H21" s="14" t="s">
        <v>3121</v>
      </c>
      <c r="I21" s="14" t="s">
        <v>3064</v>
      </c>
      <c r="J21" s="14" t="str">
        <f t="shared" si="1"/>
        <v>20 MERSETA - Manufacturing, Engineering and Related Services Education and Training Authority 599</v>
      </c>
    </row>
    <row r="22" spans="1:10">
      <c r="A22" s="15">
        <v>21</v>
      </c>
      <c r="B22" s="14" t="s">
        <v>3059</v>
      </c>
      <c r="C22" s="14" t="s">
        <v>3060</v>
      </c>
      <c r="D22" s="14" t="s">
        <v>3059</v>
      </c>
      <c r="E22" s="14" t="s">
        <v>3060</v>
      </c>
      <c r="F22" s="14" t="s">
        <v>3122</v>
      </c>
      <c r="G22" s="14" t="s">
        <v>3123</v>
      </c>
      <c r="H22" s="14" t="s">
        <v>3124</v>
      </c>
      <c r="I22" s="14" t="s">
        <v>3064</v>
      </c>
      <c r="J22" s="14" t="str">
        <f t="shared" si="1"/>
        <v>21 MICT - Media, Information and Communication Technologies Sector Education and Training Authority [ISETT and MAPPP] 756</v>
      </c>
    </row>
    <row r="23" spans="1:10">
      <c r="A23" s="15">
        <v>22</v>
      </c>
      <c r="B23" s="14" t="s">
        <v>3059</v>
      </c>
      <c r="C23" s="14" t="s">
        <v>3060</v>
      </c>
      <c r="D23" s="14" t="s">
        <v>3059</v>
      </c>
      <c r="E23" s="14" t="s">
        <v>3060</v>
      </c>
      <c r="F23" s="14" t="s">
        <v>3125</v>
      </c>
      <c r="G23" s="14" t="s">
        <v>3126</v>
      </c>
      <c r="H23" s="14" t="s">
        <v>3127</v>
      </c>
      <c r="I23" s="14" t="s">
        <v>3064</v>
      </c>
      <c r="J23" s="14" t="str">
        <f t="shared" si="1"/>
        <v>22 MQA - Mining Qualifications Authority 629</v>
      </c>
    </row>
    <row r="24" spans="1:10">
      <c r="A24" s="15">
        <v>23</v>
      </c>
      <c r="B24" s="14" t="s">
        <v>3059</v>
      </c>
      <c r="C24" s="14" t="s">
        <v>3060</v>
      </c>
      <c r="D24" s="14" t="s">
        <v>3059</v>
      </c>
      <c r="E24" s="14" t="s">
        <v>3060</v>
      </c>
      <c r="F24" s="14" t="s">
        <v>3128</v>
      </c>
      <c r="G24" s="14" t="s">
        <v>3129</v>
      </c>
      <c r="H24" s="14" t="s">
        <v>3130</v>
      </c>
      <c r="I24" s="14" t="s">
        <v>3064</v>
      </c>
      <c r="J24" s="14" t="str">
        <f t="shared" si="1"/>
        <v>23 PAB - Professional Accreditation Body for Health and Skin Care 637</v>
      </c>
    </row>
    <row r="25" spans="1:10">
      <c r="A25" s="15">
        <v>24</v>
      </c>
      <c r="B25" s="14" t="s">
        <v>3059</v>
      </c>
      <c r="C25" s="14" t="s">
        <v>3060</v>
      </c>
      <c r="D25" s="14" t="s">
        <v>3059</v>
      </c>
      <c r="E25" s="14" t="s">
        <v>3060</v>
      </c>
      <c r="F25" s="14" t="s">
        <v>3131</v>
      </c>
      <c r="G25" s="14" t="s">
        <v>3132</v>
      </c>
      <c r="H25" s="14" t="s">
        <v>3133</v>
      </c>
      <c r="I25" s="14" t="s">
        <v>3064</v>
      </c>
      <c r="J25" s="14" t="str">
        <f t="shared" si="1"/>
        <v>24 PSETA - Public Service Sector Education and Training Authority 607</v>
      </c>
    </row>
    <row r="26" spans="1:10">
      <c r="A26" s="15">
        <v>25</v>
      </c>
      <c r="B26" s="14" t="s">
        <v>3059</v>
      </c>
      <c r="C26" s="14" t="s">
        <v>3060</v>
      </c>
      <c r="D26" s="14" t="s">
        <v>3059</v>
      </c>
      <c r="E26" s="14" t="s">
        <v>3060</v>
      </c>
      <c r="F26" s="14" t="s">
        <v>3134</v>
      </c>
      <c r="G26" s="14" t="s">
        <v>3135</v>
      </c>
      <c r="H26" s="14" t="s">
        <v>3136</v>
      </c>
      <c r="I26" s="14" t="s">
        <v>3064</v>
      </c>
      <c r="J26" s="14" t="str">
        <f t="shared" si="1"/>
        <v>25 SABPP - South African Board for Personnel Practices 639</v>
      </c>
    </row>
    <row r="27" spans="1:10">
      <c r="A27" s="15">
        <v>26</v>
      </c>
      <c r="B27" s="14" t="s">
        <v>3059</v>
      </c>
      <c r="C27" s="14" t="s">
        <v>3060</v>
      </c>
      <c r="D27" s="14" t="s">
        <v>3059</v>
      </c>
      <c r="E27" s="14" t="s">
        <v>3060</v>
      </c>
      <c r="F27" s="14" t="s">
        <v>3137</v>
      </c>
      <c r="G27" s="14" t="s">
        <v>3138</v>
      </c>
      <c r="H27" s="14" t="s">
        <v>3139</v>
      </c>
      <c r="I27" s="14" t="s">
        <v>3064</v>
      </c>
      <c r="J27" s="14" t="str">
        <f t="shared" si="1"/>
        <v>26 SAICA - South African Institute for Chartered Accountants 651</v>
      </c>
    </row>
    <row r="28" spans="1:10">
      <c r="A28" s="15">
        <v>27</v>
      </c>
      <c r="B28" s="14" t="s">
        <v>3059</v>
      </c>
      <c r="C28" s="14" t="s">
        <v>3060</v>
      </c>
      <c r="D28" s="14" t="s">
        <v>3059</v>
      </c>
      <c r="E28" s="14" t="s">
        <v>3060</v>
      </c>
      <c r="F28" s="14" t="s">
        <v>3140</v>
      </c>
      <c r="G28" s="14" t="s">
        <v>3141</v>
      </c>
      <c r="H28" s="14" t="s">
        <v>3142</v>
      </c>
      <c r="I28" s="14" t="s">
        <v>3064</v>
      </c>
      <c r="J28" s="14" t="str">
        <f t="shared" si="1"/>
        <v>27 SANC - South African Nursing Council 657</v>
      </c>
    </row>
    <row r="29" spans="1:10">
      <c r="A29" s="15">
        <v>28</v>
      </c>
      <c r="B29" s="14" t="s">
        <v>3059</v>
      </c>
      <c r="C29" s="14" t="s">
        <v>3060</v>
      </c>
      <c r="D29" s="14" t="s">
        <v>3059</v>
      </c>
      <c r="E29" s="14" t="s">
        <v>3060</v>
      </c>
      <c r="F29" s="14" t="s">
        <v>3143</v>
      </c>
      <c r="G29" s="14" t="s">
        <v>3144</v>
      </c>
      <c r="H29" s="14" t="s">
        <v>3145</v>
      </c>
      <c r="I29" s="14" t="s">
        <v>3064</v>
      </c>
      <c r="J29" s="14" t="str">
        <f t="shared" si="1"/>
        <v>28 SAPC - The South African Pharmacy Council 631</v>
      </c>
    </row>
    <row r="30" spans="1:10">
      <c r="A30" s="15">
        <v>29</v>
      </c>
      <c r="B30" s="14" t="s">
        <v>3059</v>
      </c>
      <c r="C30" s="14" t="s">
        <v>3060</v>
      </c>
      <c r="D30" s="14" t="s">
        <v>3059</v>
      </c>
      <c r="E30" s="14" t="s">
        <v>3060</v>
      </c>
      <c r="F30" s="14" t="s">
        <v>3146</v>
      </c>
      <c r="G30" s="14" t="s">
        <v>3147</v>
      </c>
      <c r="H30" s="14" t="s">
        <v>3148</v>
      </c>
      <c r="I30" s="14" t="s">
        <v>3064</v>
      </c>
      <c r="J30" s="14" t="str">
        <f t="shared" si="1"/>
        <v>29 SAS SETA - Safety and Security Sector Education and Training Authority [POSLEC and DIDTETA] 695</v>
      </c>
    </row>
    <row r="31" spans="1:10">
      <c r="A31" s="15">
        <v>30</v>
      </c>
      <c r="B31" s="14" t="s">
        <v>3059</v>
      </c>
      <c r="C31" s="14" t="s">
        <v>3060</v>
      </c>
      <c r="D31" s="14" t="s">
        <v>3059</v>
      </c>
      <c r="E31" s="14" t="s">
        <v>3060</v>
      </c>
      <c r="F31" s="14" t="s">
        <v>3149</v>
      </c>
      <c r="G31" s="14" t="s">
        <v>3150</v>
      </c>
      <c r="H31" s="14" t="s">
        <v>3151</v>
      </c>
      <c r="I31" s="14" t="s">
        <v>3064</v>
      </c>
      <c r="J31" s="14" t="str">
        <f t="shared" si="1"/>
        <v>30 SERVICES - Services Sector Education and Training Authority 611</v>
      </c>
    </row>
    <row r="32" spans="1:10">
      <c r="A32" s="15">
        <v>31</v>
      </c>
      <c r="B32" s="14" t="s">
        <v>3059</v>
      </c>
      <c r="C32" s="14" t="s">
        <v>3060</v>
      </c>
      <c r="D32" s="14" t="s">
        <v>3059</v>
      </c>
      <c r="E32" s="14" t="s">
        <v>3060</v>
      </c>
      <c r="F32" s="14" t="s">
        <v>3152</v>
      </c>
      <c r="G32" s="14" t="s">
        <v>3153</v>
      </c>
      <c r="H32" s="14" t="s">
        <v>3154</v>
      </c>
      <c r="I32" s="14" t="s">
        <v>3064</v>
      </c>
      <c r="J32" s="14" t="str">
        <f t="shared" si="1"/>
        <v>31 TETA - Transport Education and Training Authority 615</v>
      </c>
    </row>
    <row r="33" spans="1:10">
      <c r="A33" s="15">
        <v>32</v>
      </c>
      <c r="B33" s="14" t="s">
        <v>3059</v>
      </c>
      <c r="C33" s="14" t="s">
        <v>3060</v>
      </c>
      <c r="D33" s="14" t="s">
        <v>3059</v>
      </c>
      <c r="E33" s="14" t="s">
        <v>3060</v>
      </c>
      <c r="F33" s="14" t="s">
        <v>3155</v>
      </c>
      <c r="G33" s="14" t="s">
        <v>3156</v>
      </c>
      <c r="H33" s="14" t="s">
        <v>3157</v>
      </c>
      <c r="I33" s="14" t="s">
        <v>3064</v>
      </c>
      <c r="J33" s="14" t="str">
        <f t="shared" si="1"/>
        <v>32 THETA - Tourism and Hospitality Education and Training Authority 613</v>
      </c>
    </row>
    <row r="34" spans="1:10">
      <c r="A34" s="15">
        <v>33</v>
      </c>
      <c r="B34" s="14" t="s">
        <v>3059</v>
      </c>
      <c r="C34" s="14" t="s">
        <v>3060</v>
      </c>
      <c r="D34" s="14" t="s">
        <v>3059</v>
      </c>
      <c r="E34" s="14" t="s">
        <v>3060</v>
      </c>
      <c r="F34" s="14" t="s">
        <v>3158</v>
      </c>
      <c r="G34" s="14" t="s">
        <v>3159</v>
      </c>
      <c r="H34" s="14" t="s">
        <v>3160</v>
      </c>
      <c r="I34" s="14" t="s">
        <v>3064</v>
      </c>
      <c r="J34" s="14" t="str">
        <f t="shared" si="1"/>
        <v>33 UMALUSI (was SAFCERT) 541</v>
      </c>
    </row>
    <row r="35" spans="1:10">
      <c r="A35" s="15">
        <v>34</v>
      </c>
      <c r="B35" s="14" t="s">
        <v>3059</v>
      </c>
      <c r="C35" s="14" t="s">
        <v>3060</v>
      </c>
      <c r="D35" s="14" t="s">
        <v>3059</v>
      </c>
      <c r="E35" s="14" t="s">
        <v>3060</v>
      </c>
      <c r="F35" s="14" t="s">
        <v>3161</v>
      </c>
      <c r="G35" s="14" t="s">
        <v>3162</v>
      </c>
      <c r="H35" s="14" t="s">
        <v>3163</v>
      </c>
      <c r="I35" s="14" t="s">
        <v>3064</v>
      </c>
      <c r="J35" s="14" t="str">
        <f t="shared" si="1"/>
        <v>34 W&amp;RSETA - Wholesale &amp; Retail Sector Education and Training Authority 617</v>
      </c>
    </row>
    <row r="36" spans="1:10">
      <c r="F36" s="14" t="s">
        <v>3164</v>
      </c>
      <c r="H36" s="14">
        <v>1170</v>
      </c>
      <c r="J36" s="14" t="str">
        <f t="shared" si="1"/>
        <v xml:space="preserve"> NAMB 1170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"/>
  <sheetViews>
    <sheetView workbookViewId="0">
      <selection activeCell="A8" sqref="A8:XFD9"/>
    </sheetView>
  </sheetViews>
  <sheetFormatPr defaultRowHeight="14.4"/>
  <cols>
    <col min="1" max="1" width="19.6640625" bestFit="1" customWidth="1"/>
  </cols>
  <sheetData>
    <row r="1" spans="1:4">
      <c r="A1" s="4" t="s">
        <v>23</v>
      </c>
      <c r="B1" t="s">
        <v>24</v>
      </c>
      <c r="C1" s="5" t="s">
        <v>25</v>
      </c>
    </row>
    <row r="2" spans="1:4">
      <c r="A2" t="s">
        <v>11</v>
      </c>
      <c r="B2" t="s">
        <v>26</v>
      </c>
      <c r="C2" s="6" t="s">
        <v>27</v>
      </c>
      <c r="D2" t="s">
        <v>28</v>
      </c>
    </row>
    <row r="3" spans="1:4" ht="28.8">
      <c r="A3" t="s">
        <v>11</v>
      </c>
      <c r="B3" t="s">
        <v>29</v>
      </c>
      <c r="C3" s="6" t="s">
        <v>30</v>
      </c>
      <c r="D3" t="s">
        <v>31</v>
      </c>
    </row>
    <row r="4" spans="1:4" ht="43.2">
      <c r="A4" t="s">
        <v>11</v>
      </c>
      <c r="B4" t="s">
        <v>32</v>
      </c>
      <c r="C4" s="6" t="s">
        <v>33</v>
      </c>
      <c r="D4" t="s">
        <v>34</v>
      </c>
    </row>
    <row r="5" spans="1:4" ht="28.8">
      <c r="A5" t="s">
        <v>11</v>
      </c>
      <c r="B5" t="s">
        <v>35</v>
      </c>
      <c r="C5" s="6" t="s">
        <v>36</v>
      </c>
      <c r="D5" t="s">
        <v>37</v>
      </c>
    </row>
    <row r="6" spans="1:4">
      <c r="A6" t="s">
        <v>11</v>
      </c>
      <c r="B6" t="s">
        <v>38</v>
      </c>
      <c r="C6" s="6" t="s">
        <v>39</v>
      </c>
      <c r="D6" t="s">
        <v>40</v>
      </c>
    </row>
    <row r="7" spans="1:4" ht="57.6">
      <c r="A7" t="s">
        <v>11</v>
      </c>
      <c r="B7" t="s">
        <v>41</v>
      </c>
      <c r="C7" s="6" t="s">
        <v>42</v>
      </c>
      <c r="D7" t="s">
        <v>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workbookViewId="0">
      <selection activeCell="D8" sqref="D8"/>
    </sheetView>
  </sheetViews>
  <sheetFormatPr defaultRowHeight="14.4"/>
  <cols>
    <col min="1" max="1" width="18.5546875" bestFit="1" customWidth="1"/>
  </cols>
  <sheetData>
    <row r="1" spans="1:4">
      <c r="A1" s="4" t="s">
        <v>23</v>
      </c>
      <c r="B1" t="s">
        <v>24</v>
      </c>
      <c r="C1" s="5" t="s">
        <v>25</v>
      </c>
    </row>
    <row r="2" spans="1:4" ht="28.8">
      <c r="A2" t="s">
        <v>19</v>
      </c>
      <c r="B2" t="s">
        <v>38</v>
      </c>
      <c r="C2" s="6" t="s">
        <v>44</v>
      </c>
      <c r="D2" t="s">
        <v>45</v>
      </c>
    </row>
    <row r="3" spans="1:4">
      <c r="A3" t="s">
        <v>19</v>
      </c>
      <c r="B3" t="s">
        <v>3166</v>
      </c>
      <c r="C3" s="6" t="s">
        <v>47</v>
      </c>
      <c r="D3" t="s">
        <v>3167</v>
      </c>
    </row>
    <row r="4" spans="1:4" ht="43.2">
      <c r="A4" t="s">
        <v>19</v>
      </c>
      <c r="B4" t="s">
        <v>50</v>
      </c>
      <c r="C4" s="6" t="s">
        <v>51</v>
      </c>
      <c r="D4" t="s">
        <v>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workbookViewId="0">
      <selection activeCell="D13" sqref="D13"/>
    </sheetView>
  </sheetViews>
  <sheetFormatPr defaultRowHeight="14.4"/>
  <cols>
    <col min="1" max="1" width="11.109375" bestFit="1" customWidth="1"/>
    <col min="3" max="3" width="33.44140625" bestFit="1" customWidth="1"/>
  </cols>
  <sheetData>
    <row r="1" spans="1:4">
      <c r="A1" s="4" t="s">
        <v>23</v>
      </c>
      <c r="B1" t="s">
        <v>24</v>
      </c>
      <c r="C1" s="5" t="s">
        <v>25</v>
      </c>
    </row>
    <row r="2" spans="1:4">
      <c r="A2" t="s">
        <v>20</v>
      </c>
      <c r="B2" t="s">
        <v>38</v>
      </c>
      <c r="C2" s="6" t="s">
        <v>53</v>
      </c>
      <c r="D2" t="s">
        <v>54</v>
      </c>
    </row>
    <row r="3" spans="1:4">
      <c r="A3" t="s">
        <v>20</v>
      </c>
      <c r="B3" t="s">
        <v>26</v>
      </c>
      <c r="C3" s="6" t="s">
        <v>55</v>
      </c>
      <c r="D3" t="s">
        <v>56</v>
      </c>
    </row>
    <row r="4" spans="1:4">
      <c r="A4" t="s">
        <v>20</v>
      </c>
      <c r="B4" t="s">
        <v>48</v>
      </c>
      <c r="C4" s="6" t="s">
        <v>57</v>
      </c>
      <c r="D4" t="s">
        <v>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4"/>
  <sheetViews>
    <sheetView workbookViewId="0"/>
  </sheetViews>
  <sheetFormatPr defaultRowHeight="14.4"/>
  <cols>
    <col min="1" max="1" width="27.44140625" bestFit="1" customWidth="1"/>
  </cols>
  <sheetData>
    <row r="1" spans="1:4">
      <c r="A1" s="4" t="s">
        <v>23</v>
      </c>
      <c r="B1" t="s">
        <v>24</v>
      </c>
      <c r="C1" s="5" t="s">
        <v>25</v>
      </c>
    </row>
    <row r="2" spans="1:4" ht="28.8">
      <c r="A2" t="s">
        <v>14</v>
      </c>
      <c r="B2" t="s">
        <v>38</v>
      </c>
      <c r="C2" s="6" t="s">
        <v>60</v>
      </c>
      <c r="D2" t="s">
        <v>61</v>
      </c>
    </row>
    <row r="3" spans="1:4">
      <c r="A3" t="s">
        <v>14</v>
      </c>
      <c r="B3" t="s">
        <v>48</v>
      </c>
      <c r="C3" s="6" t="s">
        <v>62</v>
      </c>
      <c r="D3" t="s">
        <v>63</v>
      </c>
    </row>
    <row r="4" spans="1:4">
      <c r="A4" t="s">
        <v>14</v>
      </c>
      <c r="B4" t="s">
        <v>50</v>
      </c>
      <c r="C4" s="6" t="s">
        <v>64</v>
      </c>
      <c r="D4" t="s">
        <v>65</v>
      </c>
    </row>
    <row r="5" spans="1:4" ht="28.8">
      <c r="A5" t="s">
        <v>14</v>
      </c>
      <c r="B5" t="s">
        <v>46</v>
      </c>
      <c r="C5" s="6" t="s">
        <v>66</v>
      </c>
      <c r="D5" t="s">
        <v>67</v>
      </c>
    </row>
    <row r="6" spans="1:4" ht="43.2">
      <c r="A6" t="s">
        <v>14</v>
      </c>
      <c r="B6" t="s">
        <v>49</v>
      </c>
      <c r="C6" s="6" t="s">
        <v>68</v>
      </c>
      <c r="D6" t="s">
        <v>69</v>
      </c>
    </row>
    <row r="7" spans="1:4" ht="28.8">
      <c r="A7" t="s">
        <v>14</v>
      </c>
      <c r="B7" t="s">
        <v>70</v>
      </c>
      <c r="C7" s="6" t="s">
        <v>71</v>
      </c>
      <c r="D7" t="s">
        <v>72</v>
      </c>
    </row>
    <row r="8" spans="1:4" ht="28.8">
      <c r="A8" t="s">
        <v>14</v>
      </c>
      <c r="B8" t="s">
        <v>35</v>
      </c>
      <c r="C8" s="6" t="s">
        <v>73</v>
      </c>
      <c r="D8" t="s">
        <v>74</v>
      </c>
    </row>
    <row r="9" spans="1:4" ht="28.8">
      <c r="A9" t="s">
        <v>14</v>
      </c>
      <c r="B9" t="s">
        <v>29</v>
      </c>
      <c r="C9" s="6" t="s">
        <v>75</v>
      </c>
      <c r="D9" t="s">
        <v>76</v>
      </c>
    </row>
    <row r="10" spans="1:4" ht="28.8">
      <c r="A10" t="s">
        <v>14</v>
      </c>
      <c r="B10" t="s">
        <v>77</v>
      </c>
      <c r="C10" s="6" t="s">
        <v>78</v>
      </c>
      <c r="D10" t="s">
        <v>79</v>
      </c>
    </row>
    <row r="11" spans="1:4">
      <c r="A11" t="s">
        <v>14</v>
      </c>
      <c r="B11" t="s">
        <v>80</v>
      </c>
      <c r="C11" s="6" t="s">
        <v>47</v>
      </c>
      <c r="D11" t="s">
        <v>81</v>
      </c>
    </row>
    <row r="12" spans="1:4" ht="28.8">
      <c r="A12" t="s">
        <v>14</v>
      </c>
      <c r="B12" t="s">
        <v>82</v>
      </c>
      <c r="C12" s="6" t="s">
        <v>83</v>
      </c>
      <c r="D12" t="s">
        <v>84</v>
      </c>
    </row>
    <row r="13" spans="1:4" ht="57.6">
      <c r="A13" t="s">
        <v>14</v>
      </c>
      <c r="B13" t="s">
        <v>85</v>
      </c>
      <c r="C13" s="6" t="s">
        <v>86</v>
      </c>
      <c r="D13" t="s">
        <v>87</v>
      </c>
    </row>
    <row r="14" spans="1:4" ht="28.8">
      <c r="A14" t="s">
        <v>14</v>
      </c>
      <c r="B14" t="s">
        <v>88</v>
      </c>
      <c r="C14" s="6" t="s">
        <v>89</v>
      </c>
      <c r="D1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OFO_Code (2)</vt:lpstr>
      <vt:lpstr>Sheet1</vt:lpstr>
      <vt:lpstr>File 501 Qualification Enrolmen</vt:lpstr>
      <vt:lpstr>Sheet2</vt:lpstr>
      <vt:lpstr>Export Worksheet (2)</vt:lpstr>
      <vt:lpstr>Enrolment_Status_Id</vt:lpstr>
      <vt:lpstr>Enrolment_Type_Id</vt:lpstr>
      <vt:lpstr>Part_Of_Id</vt:lpstr>
      <vt:lpstr>Enrolment_Status_Reason_Id</vt:lpstr>
      <vt:lpstr>Economic_Status_Id</vt:lpstr>
      <vt:lpstr>Funding_Id</vt:lpstr>
      <vt:lpstr>Urban_Rural_ID</vt:lpstr>
      <vt:lpstr>Learning_Programme_Type_Id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Cledwyn Mutonhora</dc:creator>
  <cp:lastModifiedBy>Cledwyn Mutonhora</cp:lastModifiedBy>
  <dcterms:created xsi:type="dcterms:W3CDTF">2019-03-26T11:50:35Z</dcterms:created>
  <dcterms:modified xsi:type="dcterms:W3CDTF">2021-03-31T19:42:36Z</dcterms:modified>
</cp:coreProperties>
</file>